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D5A8D476-BB96-40E1-880A-3FBCC7C16F6D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0" r:id="rId2"/>
    <sheet name="ANALISTA DE OPERACIONES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DE OPERACIONES'!$S$9:$W$22</definedName>
    <definedName name="_xlnm.Print_Area" localSheetId="2">'ANALISTA DE OPERACIONES'!$A$1:$AF$47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27" l="1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sharedStrings.xml><?xml version="1.0" encoding="utf-8"?>
<sst xmlns="http://schemas.openxmlformats.org/spreadsheetml/2006/main" count="391" uniqueCount="242">
  <si>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</si>
  <si>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</si>
  <si>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</si>
  <si>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</si>
  <si>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</si>
  <si>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</si>
  <si>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</si>
  <si>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</si>
  <si>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</si>
  <si>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</si>
  <si>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</si>
  <si>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</si>
  <si>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</si>
  <si>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</si>
  <si>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</si>
  <si>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</si>
  <si>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</si>
  <si>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</si>
  <si>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</si>
  <si>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</si>
  <si>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</si>
  <si>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</si>
  <si>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</si>
  <si>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</si>
  <si>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</si>
  <si>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</si>
  <si>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</si>
  <si>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</si>
  <si>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</si>
  <si>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</si>
  <si>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</si>
  <si>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</si>
  <si>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</si>
  <si>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</si>
  <si>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</si>
  <si>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</si>
  <si>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</si>
  <si>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</si>
  <si>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</si>
  <si>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</si>
  <si>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</si>
  <si>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</si>
  <si>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</si>
  <si>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</si>
  <si>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</si>
  <si>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</si>
  <si>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</si>
  <si>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</si>
  <si>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</si>
  <si>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</si>
  <si>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</si>
  <si>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</si>
  <si>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</si>
  <si>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</si>
  <si>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</si>
  <si>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</si>
  <si>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</si>
  <si>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</si>
  <si>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</si>
  <si>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</si>
  <si>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</si>
  <si>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</si>
  <si>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</si>
  <si>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</si>
  <si>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</si>
  <si>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</si>
  <si>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</si>
  <si>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INDUSTRIAS DEL SHANUSI S.A</t>
  </si>
  <si>
    <t>RUC</t>
  </si>
  <si>
    <t>GÉNERO</t>
  </si>
  <si>
    <t>INDISTINTO</t>
  </si>
  <si>
    <t>CODIGO</t>
  </si>
  <si>
    <t>IP-IDSH-SST-064</t>
  </si>
  <si>
    <t>PUESTO DE TRABAJO</t>
  </si>
  <si>
    <t>ANALISTA DE OPERACIONES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</si>
  <si>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</si>
  <si>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</si>
  <si>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</si>
  <si>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</si>
  <si>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</si>
  <si>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</si>
  <si>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</si>
  <si>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</si>
  <si>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</si>
  <si>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</si>
  <si>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</si>
  <si>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</si>
  <si>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</si>
  <si>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</si>
  <si>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</si>
  <si>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</si>
  <si>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</si>
  <si>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</si>
  <si>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</si>
  <si>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</si>
  <si>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</si>
  <si>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</si>
  <si>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</si>
  <si>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</si>
  <si>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</si>
  <si>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</si>
  <si>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</si>
  <si>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</si>
  <si>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</si>
  <si>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ANALISTA DE ACTIVO FIJO</t>
  </si>
  <si>
    <t>GERENCIA CENTRAL</t>
  </si>
  <si>
    <t>TRABAJOS ADMINISTRATIVOS</t>
  </si>
  <si>
    <t>R</t>
  </si>
  <si>
    <t>TRABAJOS EN ESCRITORIO</t>
  </si>
  <si>
    <t>ELECTRICO</t>
  </si>
  <si>
    <t>Equipos energizados e instalaciones eléctricas</t>
  </si>
  <si>
    <t>Cortocircuito, incendio</t>
  </si>
  <si>
    <t>Ley 29783 - N° 005-2012-TR, Reglamento de Seguridad y Salud en el Trabajo.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</si>
  <si>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</si>
  <si>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</si>
  <si>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</si>
  <si>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Gerente de Operaciones / SST</t>
  </si>
  <si>
    <t>LOCATIVO</t>
  </si>
  <si>
    <t>Mobiliario de oficina: estantes, armarios, gabinetes</t>
  </si>
  <si>
    <t>Golpes</t>
  </si>
  <si>
    <t>Medio: Inspección periodica de condiciones. Mantener los gabinetes cerrados.
Persona: Capacitación en orden y limpieza.</t>
  </si>
  <si>
    <t>Puertas y ventanas</t>
  </si>
  <si>
    <t>Atrapamiento, golpe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</si>
  <si>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</si>
  <si>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</si>
  <si>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</si>
  <si>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</si>
  <si>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</si>
  <si>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</si>
  <si>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Materiales y objetos almacenados encima de mobiliario.</t>
  </si>
  <si>
    <t>Golpes, caída de objetos</t>
  </si>
  <si>
    <t>Persona: Capacitación en orden y limpieza.</t>
  </si>
  <si>
    <t>Pisos mojados</t>
  </si>
  <si>
    <t>Caída al mismo nivel</t>
  </si>
  <si>
    <t xml:space="preserve">Medio: Mantener los pisos secos en todo momento Señalizar los pisos húmedos o mojados (para limpieza).
Persona: Capacitación en IPERC. </t>
  </si>
  <si>
    <t>Persona: Uso de zapatos de seguirdad antideslizantes</t>
  </si>
  <si>
    <t>Objetos debajo del escritorio</t>
  </si>
  <si>
    <t>Medio: No ubicar objetos debajo del escritorios que limiten el libre movimiento de los segmentos corporales.
Persona: Capacitación en orden y limpieza.</t>
  </si>
  <si>
    <t>DISERGONÓMICO</t>
  </si>
  <si>
    <t>SO</t>
  </si>
  <si>
    <t>Pantalla de visualización de datos</t>
  </si>
  <si>
    <t>Fatiga visual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</si>
  <si>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</si>
  <si>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</si>
  <si>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</si>
  <si>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Sobreesfuerzo físico</t>
  </si>
  <si>
    <t>TODAS LAS ACTIVIDADES</t>
  </si>
  <si>
    <t>TODAS LAS TAREAS</t>
  </si>
  <si>
    <t>FENÓMENOS NATURALES</t>
  </si>
  <si>
    <t>Lluvias intensas</t>
  </si>
  <si>
    <t>Inundaciones</t>
  </si>
  <si>
    <t xml:space="preserve">Medio: Plan de emergencia. Conformación de la brigada de emergencia. Simulacros de emergencia. Persona: Dotación y capacitación a la brigada de emergencias. 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</si>
  <si>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</si>
  <si>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</si>
  <si>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</si>
  <si>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</si>
  <si>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</si>
  <si>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</si>
  <si>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</si>
  <si>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
Medio: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</si>
  <si>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</si>
  <si>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Tormentas eléctricas</t>
  </si>
  <si>
    <t>Contacto directo e indirecto con descarga eléctrica (Rayo)</t>
  </si>
  <si>
    <t>OTROS</t>
  </si>
  <si>
    <t>Incendio</t>
  </si>
  <si>
    <t>Contacto con fuego e inhalación de humo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</si>
  <si>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</si>
  <si>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</si>
  <si>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</si>
  <si>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</si>
  <si>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</si>
  <si>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</si>
  <si>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</si>
  <si>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Realizar controles periódicos y seguimiento.</t>
  </si>
  <si>
    <t>INDUSTRIAS DEL SHANUSI S.A. / RUC: 20450137821 / Extracción de aceite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</si>
  <si>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</si>
  <si>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</si>
  <si>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</si>
  <si>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</si>
  <si>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</si>
  <si>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</si>
  <si>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</si>
  <si>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</si>
  <si>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</si>
  <si>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</si>
  <si>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40"/>
        <rFont val="Arial"/>
        <charset val="134"/>
      </rPr>
      <t xml:space="preserve">JEFATURA SST
</t>
    </r>
    <r>
      <rPr>
        <sz val="40"/>
        <rFont val="Arial"/>
        <charset val="134"/>
      </rPr>
      <t>Cristian Villalobos Salas
(Supervisor SST)</t>
    </r>
  </si>
  <si>
    <r>
      <rPr>
        <b/>
        <sz val="40"/>
        <rFont val="Arial"/>
        <charset val="134"/>
      </rPr>
      <t xml:space="preserve">GERENCIA DE OPERACIONES
</t>
    </r>
    <r>
      <rPr>
        <sz val="40"/>
        <rFont val="Arial"/>
        <charset val="134"/>
      </rPr>
      <t>Jorge Luis Córdova Orozco
(Gerente de Operaciones)</t>
    </r>
  </si>
  <si>
    <r>
      <t xml:space="preserve">CSST
</t>
    </r>
    <r>
      <rPr>
        <sz val="40"/>
        <rFont val="Arial"/>
        <charset val="134"/>
      </rPr>
      <t>Jorge Luis Córdova Orozco</t>
    </r>
    <r>
      <rPr>
        <b/>
        <sz val="40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</si>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</sst>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5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60"/>
      <name val="Arial"/>
      <charset val="134"/>
    </font>
    <font>
      <sz val="22"/>
      <color theme="1"/>
      <name val="Arial"/>
      <charset val="134"/>
    </font>
    <font>
      <b/>
      <sz val="40"/>
      <name val="Arial"/>
      <charset val="134"/>
    </font>
    <font>
      <sz val="40"/>
      <name val="Arial"/>
      <charset val="134"/>
    </font>
    <font>
      <sz val="40"/>
      <color theme="1"/>
      <name val="Arial"/>
      <charset val="134"/>
    </font>
    <font>
      <b/>
      <sz val="40"/>
      <color theme="1"/>
      <name val="Arial"/>
      <charset val="134"/>
    </font>
    <font>
      <sz val="11"/>
      <color theme="1"/>
      <name val="Arial"/>
      <charset val="134"/>
    </font>
    <font>
      <sz val="22"/>
      <name val="Arial"/>
      <charset val="134"/>
    </font>
    <font>
      <sz val="36"/>
      <color theme="1"/>
      <name val="Calibri"/>
      <charset val="134"/>
      <scheme val="minor"/>
    </font>
    <font>
      <sz val="24"/>
      <color theme="1"/>
      <name val="Arial"/>
      <charset val="134"/>
    </font>
    <font>
      <sz val="48"/>
      <color theme="1"/>
      <name val="Arial"/>
      <charset val="134"/>
    </font>
    <font>
      <b/>
      <sz val="48"/>
      <color theme="1"/>
      <name val="Arial"/>
      <charset val="134"/>
    </font>
    <font>
      <b/>
      <sz val="24"/>
      <color theme="1"/>
      <name val="Arial"/>
      <charset val="134"/>
    </font>
    <font>
      <sz val="24"/>
      <name val="Arial"/>
      <charset val="134"/>
    </font>
    <font>
      <b/>
      <sz val="22"/>
      <name val="Arial"/>
      <charset val="134"/>
    </font>
    <font>
      <sz val="24"/>
      <color rgb="FF000000"/>
      <name val="Arial"/>
      <charset val="134"/>
    </font>
    <font>
      <b/>
      <sz val="24"/>
      <name val="Arial"/>
      <charset val="134"/>
    </font>
    <font>
      <sz val="4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0"/>
  </cellStyleXfs>
  <cellXfs count="348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left" vertical="center" wrapText="1"/>
    </xf>
    <xf numFmtId="0" fontId="9" fillId="3" borderId="26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2" fillId="3" borderId="28" xfId="0" applyFont="1" applyFill="1" applyBorder="1"/>
    <xf numFmtId="0" fontId="12" fillId="3" borderId="0" xfId="0" applyFont="1" applyFill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4" fillId="3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3" borderId="0" xfId="0" applyFont="1" applyFill="1"/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3" borderId="0" xfId="0" applyFont="1" applyFill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8" fillId="3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23" fillId="3" borderId="0" xfId="0" applyFont="1" applyFill="1"/>
    <xf numFmtId="0" fontId="8" fillId="0" borderId="7" xfId="0" applyFont="1" applyBorder="1" applyAlignment="1">
      <alignment horizontal="center" vertical="center" textRotation="90" wrapText="1"/>
    </xf>
    <xf numFmtId="0" fontId="9" fillId="0" borderId="46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2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4" fillId="5" borderId="58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49" fontId="25" fillId="0" borderId="53" xfId="0" applyNumberFormat="1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49" fontId="25" fillId="0" borderId="62" xfId="0" applyNumberFormat="1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4" fillId="5" borderId="70" xfId="0" applyFont="1" applyFill="1" applyBorder="1" applyAlignment="1">
      <alignment horizontal="center" vertical="center" wrapText="1"/>
    </xf>
    <xf numFmtId="0" fontId="24" fillId="5" borderId="71" xfId="0" applyFont="1" applyFill="1" applyBorder="1" applyAlignment="1">
      <alignment horizontal="center" vertical="center" wrapText="1"/>
    </xf>
    <xf numFmtId="0" fontId="24" fillId="5" borderId="66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8" borderId="58" xfId="0" applyFont="1" applyFill="1" applyBorder="1" applyAlignment="1">
      <alignment horizontal="center" vertical="center" wrapText="1"/>
    </xf>
    <xf numFmtId="0" fontId="26" fillId="5" borderId="58" xfId="0" applyFont="1" applyFill="1" applyBorder="1" applyAlignment="1">
      <alignment horizontal="center" vertical="center" wrapText="1"/>
    </xf>
    <xf numFmtId="0" fontId="26" fillId="9" borderId="58" xfId="0" applyFont="1" applyFill="1" applyBorder="1" applyAlignment="1">
      <alignment horizontal="center" vertical="center" wrapText="1"/>
    </xf>
    <xf numFmtId="0" fontId="26" fillId="10" borderId="58" xfId="0" applyFont="1" applyFill="1" applyBorder="1" applyAlignment="1">
      <alignment horizontal="center" vertical="center" wrapText="1"/>
    </xf>
    <xf numFmtId="0" fontId="29" fillId="11" borderId="7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1" fillId="0" borderId="0" xfId="4" applyFont="1" applyAlignment="1">
      <alignment horizontal="center" vertical="center" wrapText="1"/>
    </xf>
    <xf numFmtId="0" fontId="32" fillId="0" borderId="0" xfId="4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13" borderId="0" xfId="4" applyFont="1" applyFill="1" applyAlignment="1">
      <alignment horizontal="center" vertical="center"/>
    </xf>
    <xf numFmtId="0" fontId="33" fillId="14" borderId="0" xfId="4" applyFont="1" applyFill="1" applyAlignment="1">
      <alignment horizontal="center" vertical="center"/>
    </xf>
    <xf numFmtId="0" fontId="33" fillId="15" borderId="0" xfId="4" applyFont="1" applyFill="1" applyAlignment="1">
      <alignment horizontal="center" vertical="center"/>
    </xf>
    <xf numFmtId="0" fontId="30" fillId="12" borderId="0" xfId="2" applyFont="1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24" fillId="5" borderId="53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6" fillId="7" borderId="60" xfId="0" applyFont="1" applyFill="1" applyBorder="1" applyAlignment="1">
      <alignment horizontal="center" vertical="center" textRotation="90" wrapText="1"/>
    </xf>
    <xf numFmtId="0" fontId="26" fillId="7" borderId="63" xfId="0" applyFont="1" applyFill="1" applyBorder="1" applyAlignment="1">
      <alignment horizontal="center" vertical="center" textRotation="90" wrapText="1"/>
    </xf>
    <xf numFmtId="0" fontId="26" fillId="7" borderId="57" xfId="0" applyFont="1" applyFill="1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25" fillId="0" borderId="60" xfId="0" applyNumberFormat="1" applyFont="1" applyBorder="1" applyAlignment="1">
      <alignment horizontal="center" vertical="center" wrapText="1"/>
    </xf>
    <xf numFmtId="49" fontId="25" fillId="0" borderId="57" xfId="0" applyNumberFormat="1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4" fillId="5" borderId="54" xfId="0" applyFont="1" applyFill="1" applyBorder="1" applyAlignment="1">
      <alignment horizontal="center" vertical="center" wrapText="1"/>
    </xf>
    <xf numFmtId="0" fontId="24" fillId="5" borderId="55" xfId="0" applyFont="1" applyFill="1" applyBorder="1" applyAlignment="1">
      <alignment horizontal="center" vertical="center" wrapText="1"/>
    </xf>
    <xf numFmtId="0" fontId="24" fillId="5" borderId="56" xfId="0" applyFont="1" applyFill="1" applyBorder="1" applyAlignment="1">
      <alignment horizontal="center" vertical="center" wrapText="1"/>
    </xf>
    <xf numFmtId="0" fontId="26" fillId="6" borderId="76" xfId="0" applyFont="1" applyFill="1" applyBorder="1" applyAlignment="1">
      <alignment horizontal="center" vertical="center" wrapText="1"/>
    </xf>
    <xf numFmtId="0" fontId="26" fillId="6" borderId="71" xfId="0" applyFont="1" applyFill="1" applyBorder="1" applyAlignment="1">
      <alignment horizontal="center" vertical="center" wrapText="1"/>
    </xf>
    <xf numFmtId="0" fontId="26" fillId="6" borderId="77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/>
    </xf>
    <xf numFmtId="0" fontId="29" fillId="11" borderId="81" xfId="0" applyFont="1" applyFill="1" applyBorder="1" applyAlignment="1">
      <alignment horizontal="center" vertical="center"/>
    </xf>
    <xf numFmtId="0" fontId="25" fillId="0" borderId="60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textRotation="90" wrapText="1"/>
    </xf>
    <xf numFmtId="0" fontId="17" fillId="7" borderId="2" xfId="0" applyFont="1" applyFill="1" applyBorder="1" applyAlignment="1">
      <alignment horizontal="center" vertical="center" textRotation="90" wrapText="1"/>
    </xf>
    <xf numFmtId="0" fontId="17" fillId="7" borderId="5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43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0" borderId="26" xfId="0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72"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0" y="335280"/>
          <a:ext cx="13131800" cy="2594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2781860</xdr:colOff>
      <xdr:row>37</xdr:row>
      <xdr:rowOff>322169</xdr:rowOff>
    </xdr:from>
    <xdr:to>
      <xdr:col>3</xdr:col>
      <xdr:colOff>2615172</xdr:colOff>
      <xdr:row>42</xdr:row>
      <xdr:rowOff>295284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9114155" y="106202480"/>
          <a:ext cx="3102610" cy="4772660"/>
        </a:xfrm>
        <a:prstGeom prst="rect">
          <a:avLst/>
        </a:prstGeom>
      </xdr:spPr>
    </xdr:pic>
    <xdr:clientData/>
  </xdr:twoCellAnchor>
  <xdr:twoCellAnchor editAs="oneCell">
    <xdr:from>
      <xdr:col>7</xdr:col>
      <xdr:colOff>2905124</xdr:colOff>
      <xdr:row>38</xdr:row>
      <xdr:rowOff>254001</xdr:rowOff>
    </xdr:from>
    <xdr:to>
      <xdr:col>8</xdr:col>
      <xdr:colOff>1396999</xdr:colOff>
      <xdr:row>42</xdr:row>
      <xdr:rowOff>571501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4165" y="107910630"/>
          <a:ext cx="5835650" cy="2506345"/>
        </a:xfrm>
        <a:prstGeom prst="rect">
          <a:avLst/>
        </a:prstGeom>
      </xdr:spPr>
    </xdr:pic>
    <xdr:clientData/>
  </xdr:twoCellAnchor>
  <xdr:twoCellAnchor editAs="oneCell">
    <xdr:from>
      <xdr:col>9</xdr:col>
      <xdr:colOff>8712200</xdr:colOff>
      <xdr:row>38</xdr:row>
      <xdr:rowOff>263525</xdr:rowOff>
    </xdr:from>
    <xdr:to>
      <xdr:col>9</xdr:col>
      <xdr:colOff>14547850</xdr:colOff>
      <xdr:row>42</xdr:row>
      <xdr:rowOff>326390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4845" y="107920155"/>
          <a:ext cx="5835650" cy="22517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/>
  <sheetData>
    <row r="1" spans="2:8" ht="20">
      <c r="B1" s="128" t="s">
        <v>0</v>
      </c>
      <c r="C1" s="128"/>
      <c r="D1" s="128"/>
      <c r="F1" s="128" t="s">
        <v>1</v>
      </c>
      <c r="G1" s="128"/>
      <c r="H1" s="128"/>
    </row>
    <row r="2" spans="2:8">
      <c r="B2" s="122" t="s">
        <v>2</v>
      </c>
      <c r="C2" s="122" t="s">
        <v>3</v>
      </c>
      <c r="D2" s="123" t="s">
        <v>4</v>
      </c>
    </row>
    <row r="3" spans="2:8">
      <c r="B3" s="124" t="s">
        <v>5</v>
      </c>
      <c r="C3" s="124">
        <v>1</v>
      </c>
      <c r="D3" s="125">
        <v>1</v>
      </c>
    </row>
    <row r="4" spans="2:8">
      <c r="B4" s="124" t="s">
        <v>6</v>
      </c>
      <c r="C4" s="124">
        <v>1</v>
      </c>
      <c r="D4" s="125">
        <v>2</v>
      </c>
    </row>
    <row r="5" spans="2:8">
      <c r="B5" s="124" t="s">
        <v>5</v>
      </c>
      <c r="C5" s="124">
        <v>2</v>
      </c>
      <c r="D5" s="125">
        <v>3</v>
      </c>
    </row>
    <row r="6" spans="2:8">
      <c r="B6" s="124" t="s">
        <v>7</v>
      </c>
      <c r="C6" s="124">
        <v>1</v>
      </c>
      <c r="D6" s="125">
        <v>4</v>
      </c>
    </row>
    <row r="7" spans="2:8">
      <c r="B7" s="124" t="s">
        <v>6</v>
      </c>
      <c r="C7" s="124">
        <v>2</v>
      </c>
      <c r="D7" s="125">
        <v>5</v>
      </c>
    </row>
    <row r="8" spans="2:8">
      <c r="B8" s="124" t="s">
        <v>5</v>
      </c>
      <c r="C8" s="124">
        <v>3</v>
      </c>
      <c r="D8" s="125">
        <v>6</v>
      </c>
    </row>
    <row r="9" spans="2:8">
      <c r="B9" s="124" t="s">
        <v>8</v>
      </c>
      <c r="C9" s="124">
        <v>1</v>
      </c>
      <c r="D9" s="125">
        <v>7</v>
      </c>
    </row>
    <row r="10" spans="2:8">
      <c r="B10" s="124" t="s">
        <v>7</v>
      </c>
      <c r="C10" s="124">
        <v>2</v>
      </c>
      <c r="D10" s="125">
        <v>8</v>
      </c>
    </row>
    <row r="11" spans="2:8">
      <c r="B11" s="124"/>
      <c r="C11" s="124"/>
      <c r="D11" s="124"/>
    </row>
    <row r="12" spans="2:8">
      <c r="B12" s="124" t="s">
        <v>6</v>
      </c>
      <c r="C12" s="124">
        <v>3</v>
      </c>
      <c r="D12" s="126">
        <v>9</v>
      </c>
    </row>
    <row r="13" spans="2:8">
      <c r="B13" s="124" t="s">
        <v>5</v>
      </c>
      <c r="C13" s="124">
        <v>4</v>
      </c>
      <c r="D13" s="126">
        <v>10</v>
      </c>
    </row>
    <row r="14" spans="2:8">
      <c r="B14" s="124" t="s">
        <v>9</v>
      </c>
      <c r="C14" s="124">
        <v>1</v>
      </c>
      <c r="D14" s="126">
        <v>11</v>
      </c>
    </row>
    <row r="15" spans="2:8">
      <c r="B15" s="124" t="s">
        <v>8</v>
      </c>
      <c r="C15" s="124">
        <v>2</v>
      </c>
      <c r="D15" s="126">
        <v>12</v>
      </c>
    </row>
    <row r="16" spans="2:8">
      <c r="B16" s="124" t="s">
        <v>7</v>
      </c>
      <c r="C16" s="124">
        <v>3</v>
      </c>
      <c r="D16" s="126">
        <v>13</v>
      </c>
    </row>
    <row r="17" spans="2:4">
      <c r="B17" s="124" t="s">
        <v>6</v>
      </c>
      <c r="C17" s="124">
        <v>4</v>
      </c>
      <c r="D17" s="126">
        <v>14</v>
      </c>
    </row>
    <row r="18" spans="2:4">
      <c r="B18" s="124" t="s">
        <v>5</v>
      </c>
      <c r="C18" s="124">
        <v>5</v>
      </c>
      <c r="D18" s="126">
        <v>15</v>
      </c>
    </row>
    <row r="19" spans="2:4">
      <c r="B19" s="124"/>
      <c r="C19" s="124"/>
      <c r="D19" s="124"/>
    </row>
    <row r="20" spans="2:4">
      <c r="B20" s="124" t="s">
        <v>9</v>
      </c>
      <c r="C20" s="124">
        <v>2</v>
      </c>
      <c r="D20" s="127">
        <v>16</v>
      </c>
    </row>
    <row r="21" spans="2:4">
      <c r="B21" s="124" t="s">
        <v>8</v>
      </c>
      <c r="C21" s="124">
        <v>3</v>
      </c>
      <c r="D21" s="127">
        <v>17</v>
      </c>
    </row>
    <row r="22" spans="2:4">
      <c r="B22" s="124" t="s">
        <v>7</v>
      </c>
      <c r="C22" s="124">
        <v>4</v>
      </c>
      <c r="D22" s="127">
        <v>18</v>
      </c>
    </row>
    <row r="23" spans="2:4">
      <c r="B23" s="124" t="s">
        <v>6</v>
      </c>
      <c r="C23" s="124">
        <v>5</v>
      </c>
      <c r="D23" s="127">
        <v>19</v>
      </c>
    </row>
    <row r="24" spans="2:4">
      <c r="B24" s="124" t="s">
        <v>9</v>
      </c>
      <c r="C24" s="124">
        <v>3</v>
      </c>
      <c r="D24" s="127">
        <v>20</v>
      </c>
    </row>
    <row r="25" spans="2:4">
      <c r="B25" s="124" t="s">
        <v>8</v>
      </c>
      <c r="C25" s="124">
        <v>4</v>
      </c>
      <c r="D25" s="127">
        <v>21</v>
      </c>
    </row>
    <row r="26" spans="2:4">
      <c r="B26" s="124" t="s">
        <v>7</v>
      </c>
      <c r="C26" s="124">
        <v>5</v>
      </c>
      <c r="D26" s="127">
        <v>22</v>
      </c>
    </row>
    <row r="27" spans="2:4">
      <c r="B27" s="124" t="s">
        <v>9</v>
      </c>
      <c r="C27" s="124">
        <v>4</v>
      </c>
      <c r="D27" s="127">
        <v>23</v>
      </c>
    </row>
    <row r="28" spans="2:4">
      <c r="B28" s="124" t="s">
        <v>8</v>
      </c>
      <c r="C28" s="124">
        <v>5</v>
      </c>
      <c r="D28" s="127">
        <v>24</v>
      </c>
    </row>
    <row r="29" spans="2:4">
      <c r="B29" s="124" t="s">
        <v>9</v>
      </c>
      <c r="C29" s="124">
        <v>5</v>
      </c>
      <c r="D29" s="127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ColWidth="11" defaultRowHeight="14.5"/>
  <cols>
    <col min="1" max="1" width="15.81640625" style="94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54" t="s">
        <v>10</v>
      </c>
      <c r="C2" s="154"/>
      <c r="D2" s="154"/>
      <c r="E2" s="154"/>
      <c r="F2" s="154"/>
    </row>
    <row r="4" spans="2:6" ht="15.5">
      <c r="B4" s="132" t="s">
        <v>11</v>
      </c>
      <c r="C4" s="155" t="s">
        <v>12</v>
      </c>
      <c r="D4" s="156"/>
      <c r="E4" s="156"/>
      <c r="F4" s="157"/>
    </row>
    <row r="5" spans="2:6" ht="31">
      <c r="B5" s="133"/>
      <c r="C5" s="95" t="s">
        <v>13</v>
      </c>
      <c r="D5" s="95" t="s">
        <v>14</v>
      </c>
      <c r="E5" s="95" t="s">
        <v>15</v>
      </c>
      <c r="F5" s="96" t="s">
        <v>16</v>
      </c>
    </row>
    <row r="6" spans="2:6" ht="30.75" customHeight="1">
      <c r="B6" s="134">
        <v>1</v>
      </c>
      <c r="C6" s="141" t="s">
        <v>17</v>
      </c>
      <c r="D6" s="163" t="s">
        <v>18</v>
      </c>
      <c r="E6" s="168" t="s">
        <v>19</v>
      </c>
      <c r="F6" s="97" t="s">
        <v>20</v>
      </c>
    </row>
    <row r="7" spans="2:6" ht="15.5">
      <c r="B7" s="135"/>
      <c r="C7" s="142"/>
      <c r="D7" s="164"/>
      <c r="E7" s="169"/>
      <c r="F7" s="97" t="s">
        <v>21</v>
      </c>
    </row>
    <row r="8" spans="2:6" ht="31.5" customHeight="1">
      <c r="B8" s="134">
        <v>2</v>
      </c>
      <c r="C8" s="141" t="s">
        <v>22</v>
      </c>
      <c r="D8" s="163" t="s">
        <v>23</v>
      </c>
      <c r="E8" s="168" t="s">
        <v>24</v>
      </c>
      <c r="F8" s="98" t="s">
        <v>25</v>
      </c>
    </row>
    <row r="9" spans="2:6" ht="15.5">
      <c r="B9" s="135"/>
      <c r="C9" s="142"/>
      <c r="D9" s="165"/>
      <c r="E9" s="170"/>
      <c r="F9" s="99" t="s">
        <v>26</v>
      </c>
    </row>
    <row r="10" spans="2:6" ht="42" customHeight="1">
      <c r="B10" s="134">
        <v>3</v>
      </c>
      <c r="C10" s="100" t="s">
        <v>27</v>
      </c>
      <c r="D10" s="166" t="s">
        <v>28</v>
      </c>
      <c r="E10" s="166" t="s">
        <v>29</v>
      </c>
      <c r="F10" s="101" t="s">
        <v>30</v>
      </c>
    </row>
    <row r="11" spans="2:6" ht="15.5">
      <c r="B11" s="135"/>
      <c r="C11" s="102"/>
      <c r="D11" s="167"/>
      <c r="E11" s="167"/>
      <c r="F11" s="97" t="s">
        <v>31</v>
      </c>
    </row>
    <row r="13" spans="2:6" ht="15.5">
      <c r="B13" s="104" t="s">
        <v>11</v>
      </c>
      <c r="C13" s="105" t="s">
        <v>32</v>
      </c>
      <c r="D13" s="106" t="s">
        <v>33</v>
      </c>
      <c r="E13" s="107"/>
    </row>
    <row r="14" spans="2:6" ht="15.5">
      <c r="B14" s="134">
        <v>1</v>
      </c>
      <c r="C14" s="143" t="s">
        <v>34</v>
      </c>
      <c r="D14" s="108" t="s">
        <v>35</v>
      </c>
      <c r="E14" s="109"/>
    </row>
    <row r="15" spans="2:6" ht="15.5">
      <c r="B15" s="135"/>
      <c r="C15" s="144"/>
      <c r="D15" s="108" t="s">
        <v>36</v>
      </c>
      <c r="E15" s="109"/>
    </row>
    <row r="16" spans="2:6" ht="15.5">
      <c r="B16" s="134">
        <v>2</v>
      </c>
      <c r="C16" s="143" t="s">
        <v>37</v>
      </c>
      <c r="D16" s="108" t="s">
        <v>38</v>
      </c>
      <c r="E16" s="109"/>
    </row>
    <row r="17" spans="1:6" ht="15.5">
      <c r="B17" s="135"/>
      <c r="C17" s="144"/>
      <c r="D17" s="110" t="s">
        <v>39</v>
      </c>
      <c r="E17" s="109"/>
    </row>
    <row r="18" spans="1:6" ht="33" customHeight="1">
      <c r="B18" s="134">
        <v>3</v>
      </c>
      <c r="C18" s="143" t="s">
        <v>40</v>
      </c>
      <c r="D18" s="97" t="s">
        <v>41</v>
      </c>
      <c r="E18" s="111"/>
    </row>
    <row r="19" spans="1:6" ht="15.5">
      <c r="B19" s="135"/>
      <c r="C19" s="144"/>
      <c r="D19" s="103" t="s">
        <v>42</v>
      </c>
      <c r="E19" s="109"/>
    </row>
    <row r="21" spans="1:6">
      <c r="D21">
        <v>1</v>
      </c>
      <c r="E21">
        <v>2</v>
      </c>
      <c r="F21">
        <v>3</v>
      </c>
    </row>
    <row r="22" spans="1:6" ht="15">
      <c r="B22" s="171"/>
      <c r="C22" s="172"/>
      <c r="D22" s="158" t="s">
        <v>33</v>
      </c>
      <c r="E22" s="159"/>
      <c r="F22" s="160"/>
    </row>
    <row r="23" spans="1:6" ht="30">
      <c r="B23" s="173"/>
      <c r="C23" s="174"/>
      <c r="D23" s="112" t="s">
        <v>43</v>
      </c>
      <c r="E23" s="112" t="s">
        <v>44</v>
      </c>
      <c r="F23" s="112" t="s">
        <v>45</v>
      </c>
    </row>
    <row r="24" spans="1:6" ht="45" customHeight="1">
      <c r="A24" s="94">
        <v>4</v>
      </c>
      <c r="B24" s="136" t="s">
        <v>12</v>
      </c>
      <c r="C24" s="112" t="s">
        <v>46</v>
      </c>
      <c r="D24" s="113" t="s">
        <v>47</v>
      </c>
      <c r="E24" s="114" t="s">
        <v>48</v>
      </c>
      <c r="F24" s="115" t="s">
        <v>49</v>
      </c>
    </row>
    <row r="25" spans="1:6" ht="45" customHeight="1">
      <c r="A25" s="94">
        <v>8</v>
      </c>
      <c r="B25" s="137"/>
      <c r="C25" s="112" t="s">
        <v>50</v>
      </c>
      <c r="D25" s="114" t="s">
        <v>48</v>
      </c>
      <c r="E25" s="115" t="s">
        <v>49</v>
      </c>
      <c r="F25" s="116" t="s">
        <v>51</v>
      </c>
    </row>
    <row r="26" spans="1:6" ht="45" customHeight="1">
      <c r="A26" s="94">
        <v>12</v>
      </c>
      <c r="B26" s="138"/>
      <c r="C26" s="112" t="s">
        <v>52</v>
      </c>
      <c r="D26" s="115" t="s">
        <v>49</v>
      </c>
      <c r="E26" s="116" t="s">
        <v>51</v>
      </c>
      <c r="F26" s="117" t="s">
        <v>53</v>
      </c>
    </row>
    <row r="27" spans="1:6" ht="35.25" customHeight="1"/>
    <row r="28" spans="1:6" ht="27.75" customHeight="1">
      <c r="B28" s="118" t="s">
        <v>54</v>
      </c>
      <c r="C28" s="161" t="s">
        <v>55</v>
      </c>
      <c r="D28" s="161"/>
      <c r="E28" s="162"/>
    </row>
    <row r="29" spans="1:6" ht="29">
      <c r="B29" s="119" t="s">
        <v>53</v>
      </c>
      <c r="C29" s="151" t="s">
        <v>56</v>
      </c>
      <c r="D29" s="152"/>
      <c r="E29" s="153"/>
    </row>
    <row r="30" spans="1:6" ht="48" customHeight="1">
      <c r="B30" s="120" t="s">
        <v>51</v>
      </c>
      <c r="C30" s="145" t="s">
        <v>57</v>
      </c>
      <c r="D30" s="146"/>
      <c r="E30" s="147"/>
    </row>
    <row r="31" spans="1:6" ht="30" customHeight="1">
      <c r="B31" s="139" t="s">
        <v>49</v>
      </c>
      <c r="C31" s="148" t="s">
        <v>58</v>
      </c>
      <c r="D31" s="149"/>
      <c r="E31" s="150"/>
    </row>
    <row r="32" spans="1:6" ht="43.5" customHeight="1">
      <c r="B32" s="140"/>
      <c r="C32" s="151" t="s">
        <v>59</v>
      </c>
      <c r="D32" s="152"/>
      <c r="E32" s="153"/>
    </row>
    <row r="33" spans="2:5" ht="30" customHeight="1">
      <c r="B33" s="139" t="s">
        <v>60</v>
      </c>
      <c r="C33" s="148" t="s">
        <v>61</v>
      </c>
      <c r="D33" s="149"/>
      <c r="E33" s="150"/>
    </row>
    <row r="34" spans="2:5" ht="26.25" customHeight="1">
      <c r="B34" s="140"/>
      <c r="C34" s="151" t="s">
        <v>62</v>
      </c>
      <c r="D34" s="152"/>
      <c r="E34" s="153"/>
    </row>
    <row r="35" spans="2:5" ht="29">
      <c r="B35" s="121" t="s">
        <v>63</v>
      </c>
      <c r="C35" s="129" t="s">
        <v>64</v>
      </c>
      <c r="D35" s="130"/>
      <c r="E35" s="131"/>
    </row>
  </sheetData>
  <mergeCells count="33"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0"/>
  <sheetViews>
    <sheetView showGridLines="0" tabSelected="1" view="pageBreakPreview" topLeftCell="E24" zoomScale="10" zoomScaleNormal="30" zoomScaleSheetLayoutView="10" workbookViewId="0">
      <selection activeCell="S44" sqref="S44"/>
    </sheetView>
  </sheetViews>
  <sheetFormatPr baseColWidth="10" defaultColWidth="20" defaultRowHeight="14.5" outlineLevelRow="1" outlineLevelCol="2"/>
  <cols>
    <col min="1" max="1" width="29.54296875" style="8" customWidth="1" outlineLevel="1"/>
    <col min="2" max="2" width="49.08984375" style="8" customWidth="1" outlineLevel="1"/>
    <col min="3" max="3" width="70.7265625" style="8" customWidth="1" outlineLevel="1"/>
    <col min="4" max="4" width="56" style="8" customWidth="1" outlineLevel="1"/>
    <col min="5" max="5" width="46.453125" style="8" customWidth="1" outlineLevel="1"/>
    <col min="6" max="7" width="37.26953125" style="8" customWidth="1" outlineLevel="1"/>
    <col min="8" max="8" width="105.08984375" style="8" customWidth="1"/>
    <col min="9" max="9" width="71.453125" style="8" customWidth="1"/>
    <col min="10" max="10" width="213.26953125" style="8" customWidth="1"/>
    <col min="11" max="11" width="32.54296875" style="8" customWidth="1" outlineLevel="2"/>
    <col min="12" max="12" width="36.453125" style="8" customWidth="1" outlineLevel="2"/>
    <col min="13" max="14" width="29.08984375" style="8" customWidth="1" outlineLevel="2"/>
    <col min="15" max="15" width="21" style="8" customWidth="1" outlineLevel="2"/>
    <col min="16" max="16" width="21.81640625" style="8" customWidth="1" outlineLevel="2"/>
    <col min="17" max="17" width="30.08984375" style="8" customWidth="1" outlineLevel="2"/>
    <col min="18" max="18" width="63.7265625" style="8" customWidth="1" outlineLevel="2"/>
    <col min="19" max="19" width="69.7265625" style="8" customWidth="1" outlineLevel="1"/>
    <col min="20" max="20" width="90.81640625" style="8" customWidth="1" outlineLevel="1"/>
    <col min="21" max="21" width="206.7265625" style="8" customWidth="1" outlineLevel="1"/>
    <col min="22" max="22" width="219.81640625" style="9" customWidth="1" outlineLevel="1"/>
    <col min="23" max="23" width="90.26953125" style="8" customWidth="1" outlineLevel="1"/>
    <col min="24" max="24" width="81" style="8" customWidth="1"/>
    <col min="25" max="25" width="25.7265625" style="8" customWidth="1"/>
    <col min="26" max="26" width="33.7265625" style="8" customWidth="1"/>
    <col min="27" max="27" width="34.54296875" style="8" customWidth="1"/>
    <col min="28" max="28" width="33.7265625" style="8" customWidth="1"/>
    <col min="29" max="29" width="29.08984375" style="8" customWidth="1"/>
    <col min="30" max="30" width="45.54296875" style="8" customWidth="1"/>
    <col min="31" max="31" width="24.54296875" style="8" customWidth="1"/>
    <col min="32" max="32" width="68.26953125" style="8" customWidth="1"/>
    <col min="33" max="16384" width="20" style="8"/>
  </cols>
  <sheetData>
    <row r="1" spans="1:64" ht="57.75" customHeight="1">
      <c r="A1" s="210"/>
      <c r="B1" s="211"/>
      <c r="C1" s="211"/>
      <c r="D1" s="211"/>
      <c r="E1" s="211"/>
      <c r="F1" s="212"/>
      <c r="G1" s="219" t="s">
        <v>65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1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64" ht="27.75" customHeight="1">
      <c r="A2" s="213"/>
      <c r="B2" s="214"/>
      <c r="C2" s="214"/>
      <c r="D2" s="214"/>
      <c r="E2" s="214"/>
      <c r="F2" s="215"/>
      <c r="G2" s="222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4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64" ht="57.75" customHeight="1">
      <c r="A3" s="213"/>
      <c r="B3" s="214"/>
      <c r="C3" s="214"/>
      <c r="D3" s="214"/>
      <c r="E3" s="214"/>
      <c r="F3" s="215"/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4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64" ht="113.15" customHeight="1">
      <c r="A4" s="216"/>
      <c r="B4" s="217"/>
      <c r="C4" s="217"/>
      <c r="D4" s="217"/>
      <c r="E4" s="217"/>
      <c r="F4" s="218"/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7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64" customFormat="1" ht="75" outlineLevel="1">
      <c r="A5" s="330" t="s">
        <v>66</v>
      </c>
      <c r="B5" s="331"/>
      <c r="C5" s="332"/>
      <c r="D5" s="333" t="s">
        <v>67</v>
      </c>
      <c r="E5" s="333"/>
      <c r="F5" s="333"/>
      <c r="G5" s="333"/>
      <c r="H5" s="333"/>
      <c r="I5" s="333"/>
      <c r="J5" s="43" t="s">
        <v>68</v>
      </c>
      <c r="K5" s="334">
        <v>20450137821</v>
      </c>
      <c r="L5" s="335"/>
      <c r="M5" s="335"/>
      <c r="N5" s="335"/>
      <c r="O5" s="335"/>
      <c r="P5" s="335"/>
      <c r="Q5" s="335"/>
      <c r="R5" s="335"/>
      <c r="S5" s="335"/>
      <c r="T5" s="335"/>
      <c r="U5" s="336"/>
      <c r="V5" s="43" t="s">
        <v>69</v>
      </c>
      <c r="W5" s="337" t="s">
        <v>70</v>
      </c>
      <c r="X5" s="337"/>
      <c r="Y5" s="338" t="s">
        <v>71</v>
      </c>
      <c r="Z5" s="339"/>
      <c r="AA5" s="339"/>
      <c r="AB5" s="340"/>
      <c r="AC5" s="319" t="s">
        <v>72</v>
      </c>
      <c r="AD5" s="320"/>
      <c r="AE5" s="320"/>
      <c r="AF5" s="321"/>
    </row>
    <row r="6" spans="1:64" customFormat="1" ht="88" customHeight="1" outlineLevel="1">
      <c r="A6" s="322" t="s">
        <v>73</v>
      </c>
      <c r="B6" s="323"/>
      <c r="C6" s="323"/>
      <c r="D6" s="324" t="s">
        <v>74</v>
      </c>
      <c r="E6" s="325"/>
      <c r="F6" s="325"/>
      <c r="G6" s="325"/>
      <c r="H6" s="325"/>
      <c r="I6" s="326"/>
      <c r="J6" s="44"/>
      <c r="K6" s="45"/>
      <c r="L6" s="45"/>
      <c r="M6" s="45"/>
      <c r="N6" s="45"/>
      <c r="O6" s="46"/>
      <c r="P6" s="46"/>
      <c r="Q6" s="46"/>
      <c r="R6" s="46"/>
      <c r="S6" s="46"/>
      <c r="T6" s="46"/>
      <c r="U6" s="46"/>
      <c r="V6" s="46"/>
      <c r="W6" s="46"/>
      <c r="X6" s="46"/>
      <c r="Y6" s="327" t="s">
        <v>75</v>
      </c>
      <c r="Z6" s="327"/>
      <c r="AA6" s="327"/>
      <c r="AB6" s="327"/>
      <c r="AC6" s="328">
        <v>2</v>
      </c>
      <c r="AD6" s="328"/>
      <c r="AE6" s="328"/>
      <c r="AF6" s="329"/>
    </row>
    <row r="7" spans="1:64" ht="18" customHeight="1" outlineLevel="1">
      <c r="A7" s="307"/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9"/>
    </row>
    <row r="8" spans="1:64" ht="206.25" customHeight="1" outlineLevel="1">
      <c r="A8" s="263" t="s">
        <v>76</v>
      </c>
      <c r="B8" s="249" t="s">
        <v>77</v>
      </c>
      <c r="C8" s="249" t="s">
        <v>78</v>
      </c>
      <c r="D8" s="10" t="s">
        <v>79</v>
      </c>
      <c r="E8" s="249" t="s">
        <v>80</v>
      </c>
      <c r="F8" s="249" t="s">
        <v>81</v>
      </c>
      <c r="G8" s="249" t="s">
        <v>82</v>
      </c>
      <c r="H8" s="310" t="s">
        <v>83</v>
      </c>
      <c r="I8" s="310" t="s">
        <v>84</v>
      </c>
      <c r="J8" s="310" t="s">
        <v>85</v>
      </c>
      <c r="K8" s="310" t="s">
        <v>86</v>
      </c>
      <c r="L8" s="310"/>
      <c r="M8" s="310"/>
      <c r="N8" s="310"/>
      <c r="O8" s="310"/>
      <c r="P8" s="310"/>
      <c r="Q8" s="310"/>
      <c r="R8" s="310"/>
      <c r="S8" s="310" t="s">
        <v>87</v>
      </c>
      <c r="T8" s="310"/>
      <c r="U8" s="310"/>
      <c r="V8" s="310"/>
      <c r="W8" s="310"/>
      <c r="X8" s="249" t="s">
        <v>88</v>
      </c>
      <c r="Y8" s="310" t="s">
        <v>89</v>
      </c>
      <c r="Z8" s="310"/>
      <c r="AA8" s="310"/>
      <c r="AB8" s="310"/>
      <c r="AC8" s="310"/>
      <c r="AD8" s="310"/>
      <c r="AE8" s="310"/>
      <c r="AF8" s="311"/>
    </row>
    <row r="9" spans="1:64" ht="408" customHeight="1">
      <c r="A9" s="264"/>
      <c r="B9" s="250"/>
      <c r="C9" s="250"/>
      <c r="D9" s="11" t="s">
        <v>90</v>
      </c>
      <c r="E9" s="250"/>
      <c r="F9" s="250"/>
      <c r="G9" s="250"/>
      <c r="H9" s="318"/>
      <c r="I9" s="318"/>
      <c r="J9" s="318"/>
      <c r="K9" s="11" t="s">
        <v>91</v>
      </c>
      <c r="L9" s="11" t="s">
        <v>92</v>
      </c>
      <c r="M9" s="11" t="s">
        <v>93</v>
      </c>
      <c r="N9" s="11" t="s">
        <v>94</v>
      </c>
      <c r="O9" s="11" t="s">
        <v>95</v>
      </c>
      <c r="P9" s="11" t="s">
        <v>96</v>
      </c>
      <c r="Q9" s="11" t="s">
        <v>97</v>
      </c>
      <c r="R9" s="11" t="s">
        <v>98</v>
      </c>
      <c r="S9" s="11" t="s">
        <v>99</v>
      </c>
      <c r="T9" s="11" t="s">
        <v>100</v>
      </c>
      <c r="U9" s="11" t="s">
        <v>101</v>
      </c>
      <c r="V9" s="11" t="s">
        <v>102</v>
      </c>
      <c r="W9" s="11" t="s">
        <v>103</v>
      </c>
      <c r="X9" s="250"/>
      <c r="Y9" s="11" t="s">
        <v>91</v>
      </c>
      <c r="Z9" s="11" t="s">
        <v>92</v>
      </c>
      <c r="AA9" s="11" t="s">
        <v>93</v>
      </c>
      <c r="AB9" s="11" t="s">
        <v>94</v>
      </c>
      <c r="AC9" s="11" t="s">
        <v>95</v>
      </c>
      <c r="AD9" s="11" t="s">
        <v>96</v>
      </c>
      <c r="AE9" s="11" t="s">
        <v>97</v>
      </c>
      <c r="AF9" s="82" t="s">
        <v>98</v>
      </c>
    </row>
    <row r="10" spans="1:64" ht="285" customHeight="1">
      <c r="A10" s="265" t="s">
        <v>104</v>
      </c>
      <c r="B10" s="271" t="s">
        <v>105</v>
      </c>
      <c r="C10" s="277" t="s">
        <v>106</v>
      </c>
      <c r="D10" s="316" t="s">
        <v>107</v>
      </c>
      <c r="E10" s="277" t="s">
        <v>108</v>
      </c>
      <c r="F10" s="12" t="s">
        <v>109</v>
      </c>
      <c r="G10" s="12" t="s">
        <v>3</v>
      </c>
      <c r="H10" s="13" t="s">
        <v>110</v>
      </c>
      <c r="I10" s="13" t="s">
        <v>111</v>
      </c>
      <c r="J10" s="47" t="s">
        <v>112</v>
      </c>
      <c r="K10" s="48">
        <v>1</v>
      </c>
      <c r="L10" s="48">
        <v>2</v>
      </c>
      <c r="M10" s="48">
        <v>2</v>
      </c>
      <c r="N10" s="48">
        <v>3</v>
      </c>
      <c r="O10" s="48">
        <f t="shared" ref="O10:O17" si="0">SUM(K10:N10)</f>
        <v>8</v>
      </c>
      <c r="P10" s="48">
        <v>2</v>
      </c>
      <c r="Q10" s="48">
        <f t="shared" ref="Q10:Q17" si="1">+O10*P10</f>
        <v>16</v>
      </c>
      <c r="R10" s="48" t="str">
        <f t="shared" ref="R10:R17" si="2">IF(Q10="","",IF(Q10&lt;=4,"Trivial",IF(AND(Q10&gt;=5,Q10&lt;=8),"Tolerable",IF(AND(Q10&gt;=9,Q10&lt;=16),"Moderado",IF(AND(Q10&gt;=17,Q10&lt;=24),"Importante","Intolerable")))))</f>
        <v>Moderado</v>
      </c>
      <c r="S10" s="48"/>
      <c r="T10" s="48"/>
      <c r="U10" s="47" t="s">
        <v>113</v>
      </c>
      <c r="V10" s="47" t="s">
        <v>114</v>
      </c>
      <c r="W10" s="47" t="s">
        <v>115</v>
      </c>
      <c r="X10" s="48" t="s">
        <v>116</v>
      </c>
      <c r="Y10" s="48">
        <v>1</v>
      </c>
      <c r="Z10" s="48">
        <v>1</v>
      </c>
      <c r="AA10" s="48">
        <v>1</v>
      </c>
      <c r="AB10" s="48">
        <v>3</v>
      </c>
      <c r="AC10" s="48">
        <f t="shared" ref="AC10:AC17" si="3">SUM(Y10:AB10)</f>
        <v>6</v>
      </c>
      <c r="AD10" s="48">
        <v>2</v>
      </c>
      <c r="AE10" s="48">
        <f t="shared" ref="AE10:AE17" si="4">+AC10*AD10</f>
        <v>12</v>
      </c>
      <c r="AF10" s="83" t="str">
        <f t="shared" ref="AF10:AF17" si="5">IF(AE10="","",IF(AE10&lt;=4,"Trivial",IF(AND(AE10&gt;=5,AE10&lt;=8),"Tolerable",IF(AND(AE10&gt;=9,AE10&lt;=16),"Moderado",IF(AND(AE10&gt;=17,AE10&lt;=24),"Importante","Intolerable")))))</f>
        <v>Moderado</v>
      </c>
    </row>
    <row r="11" spans="1:64" ht="249" customHeight="1">
      <c r="A11" s="266"/>
      <c r="B11" s="272"/>
      <c r="C11" s="278"/>
      <c r="D11" s="317"/>
      <c r="E11" s="278"/>
      <c r="F11" s="17" t="s">
        <v>117</v>
      </c>
      <c r="G11" s="17" t="s">
        <v>3</v>
      </c>
      <c r="H11" s="18" t="s">
        <v>118</v>
      </c>
      <c r="I11" s="18" t="s">
        <v>119</v>
      </c>
      <c r="J11" s="27" t="s">
        <v>112</v>
      </c>
      <c r="K11" s="49">
        <v>1</v>
      </c>
      <c r="L11" s="49">
        <v>2</v>
      </c>
      <c r="M11" s="49">
        <v>2</v>
      </c>
      <c r="N11" s="49">
        <v>3</v>
      </c>
      <c r="O11" s="49">
        <f t="shared" si="0"/>
        <v>8</v>
      </c>
      <c r="P11" s="49">
        <v>1</v>
      </c>
      <c r="Q11" s="49">
        <f t="shared" si="1"/>
        <v>8</v>
      </c>
      <c r="R11" s="49" t="str">
        <f t="shared" si="2"/>
        <v>Tolerable</v>
      </c>
      <c r="S11" s="18"/>
      <c r="T11" s="18"/>
      <c r="U11" s="27"/>
      <c r="V11" s="27" t="s">
        <v>120</v>
      </c>
      <c r="W11" s="19" t="s">
        <v>115</v>
      </c>
      <c r="X11" s="49" t="s">
        <v>116</v>
      </c>
      <c r="Y11" s="49">
        <v>1</v>
      </c>
      <c r="Z11" s="49">
        <v>1</v>
      </c>
      <c r="AA11" s="49">
        <v>1</v>
      </c>
      <c r="AB11" s="49">
        <v>3</v>
      </c>
      <c r="AC11" s="49">
        <f t="shared" si="3"/>
        <v>6</v>
      </c>
      <c r="AD11" s="49">
        <v>1</v>
      </c>
      <c r="AE11" s="49">
        <f t="shared" si="4"/>
        <v>6</v>
      </c>
      <c r="AF11" s="84" t="str">
        <f t="shared" si="5"/>
        <v>Tolerable</v>
      </c>
    </row>
    <row r="12" spans="1:64" ht="249" customHeight="1">
      <c r="A12" s="266"/>
      <c r="B12" s="272"/>
      <c r="C12" s="278"/>
      <c r="D12" s="317"/>
      <c r="E12" s="278"/>
      <c r="F12" s="14" t="s">
        <v>117</v>
      </c>
      <c r="G12" s="14" t="s">
        <v>3</v>
      </c>
      <c r="H12" s="19" t="s">
        <v>121</v>
      </c>
      <c r="I12" s="19" t="s">
        <v>122</v>
      </c>
      <c r="J12" s="20" t="s">
        <v>112</v>
      </c>
      <c r="K12" s="25">
        <v>1</v>
      </c>
      <c r="L12" s="49">
        <v>2</v>
      </c>
      <c r="M12" s="49">
        <v>2</v>
      </c>
      <c r="N12" s="25">
        <v>3</v>
      </c>
      <c r="O12" s="25">
        <f t="shared" si="0"/>
        <v>8</v>
      </c>
      <c r="P12" s="25">
        <v>1</v>
      </c>
      <c r="Q12" s="25">
        <f t="shared" si="1"/>
        <v>8</v>
      </c>
      <c r="R12" s="25" t="str">
        <f t="shared" si="2"/>
        <v>Tolerable</v>
      </c>
      <c r="S12" s="19"/>
      <c r="T12" s="19"/>
      <c r="U12" s="20" t="s">
        <v>123</v>
      </c>
      <c r="V12" s="20" t="s">
        <v>124</v>
      </c>
      <c r="W12" s="18"/>
      <c r="X12" s="49" t="s">
        <v>116</v>
      </c>
      <c r="Y12" s="25">
        <v>1</v>
      </c>
      <c r="Z12" s="49">
        <v>1</v>
      </c>
      <c r="AA12" s="49">
        <v>1</v>
      </c>
      <c r="AB12" s="25">
        <v>3</v>
      </c>
      <c r="AC12" s="25">
        <f t="shared" si="3"/>
        <v>6</v>
      </c>
      <c r="AD12" s="25">
        <v>1</v>
      </c>
      <c r="AE12" s="25">
        <f t="shared" si="4"/>
        <v>6</v>
      </c>
      <c r="AF12" s="85" t="str">
        <f t="shared" si="5"/>
        <v>Tolerable</v>
      </c>
    </row>
    <row r="13" spans="1:64" ht="258" customHeight="1">
      <c r="A13" s="266"/>
      <c r="B13" s="272"/>
      <c r="C13" s="278"/>
      <c r="D13" s="317"/>
      <c r="E13" s="278"/>
      <c r="F13" s="14" t="s">
        <v>117</v>
      </c>
      <c r="G13" s="14" t="s">
        <v>3</v>
      </c>
      <c r="H13" s="20" t="s">
        <v>125</v>
      </c>
      <c r="I13" s="20" t="s">
        <v>126</v>
      </c>
      <c r="J13" s="20" t="s">
        <v>112</v>
      </c>
      <c r="K13" s="25">
        <v>1</v>
      </c>
      <c r="L13" s="49">
        <v>2</v>
      </c>
      <c r="M13" s="49">
        <v>2</v>
      </c>
      <c r="N13" s="25">
        <v>3</v>
      </c>
      <c r="O13" s="25">
        <f t="shared" si="0"/>
        <v>8</v>
      </c>
      <c r="P13" s="25">
        <v>2</v>
      </c>
      <c r="Q13" s="25">
        <f t="shared" si="1"/>
        <v>16</v>
      </c>
      <c r="R13" s="56" t="str">
        <f t="shared" si="2"/>
        <v>Moderado</v>
      </c>
      <c r="S13" s="25"/>
      <c r="T13" s="25"/>
      <c r="U13" s="19"/>
      <c r="V13" s="19" t="s">
        <v>127</v>
      </c>
      <c r="W13" s="19" t="s">
        <v>128</v>
      </c>
      <c r="X13" s="49" t="s">
        <v>116</v>
      </c>
      <c r="Y13" s="25">
        <v>1</v>
      </c>
      <c r="Z13" s="49">
        <v>1</v>
      </c>
      <c r="AA13" s="49">
        <v>1</v>
      </c>
      <c r="AB13" s="25">
        <v>3</v>
      </c>
      <c r="AC13" s="25">
        <f t="shared" si="3"/>
        <v>6</v>
      </c>
      <c r="AD13" s="25">
        <v>2</v>
      </c>
      <c r="AE13" s="25">
        <f t="shared" si="4"/>
        <v>12</v>
      </c>
      <c r="AF13" s="85" t="str">
        <f t="shared" si="5"/>
        <v>Moderado</v>
      </c>
    </row>
    <row r="14" spans="1:64" ht="249" customHeight="1">
      <c r="A14" s="266"/>
      <c r="B14" s="272"/>
      <c r="C14" s="278"/>
      <c r="D14" s="317"/>
      <c r="E14" s="278"/>
      <c r="F14" s="14" t="s">
        <v>117</v>
      </c>
      <c r="G14" s="14" t="s">
        <v>3</v>
      </c>
      <c r="H14" s="19" t="s">
        <v>129</v>
      </c>
      <c r="I14" s="19" t="s">
        <v>130</v>
      </c>
      <c r="J14" s="20" t="s">
        <v>112</v>
      </c>
      <c r="K14" s="25">
        <v>1</v>
      </c>
      <c r="L14" s="25">
        <v>2</v>
      </c>
      <c r="M14" s="25">
        <v>2</v>
      </c>
      <c r="N14" s="25">
        <v>3</v>
      </c>
      <c r="O14" s="25">
        <f t="shared" si="0"/>
        <v>8</v>
      </c>
      <c r="P14" s="25">
        <v>1</v>
      </c>
      <c r="Q14" s="25">
        <f t="shared" si="1"/>
        <v>8</v>
      </c>
      <c r="R14" s="25" t="str">
        <f t="shared" si="2"/>
        <v>Tolerable</v>
      </c>
      <c r="S14" s="19"/>
      <c r="T14" s="19"/>
      <c r="U14" s="20"/>
      <c r="V14" s="20" t="s">
        <v>131</v>
      </c>
      <c r="W14" s="20"/>
      <c r="X14" s="49" t="s">
        <v>116</v>
      </c>
      <c r="Y14" s="25">
        <v>1</v>
      </c>
      <c r="Z14" s="25">
        <v>1</v>
      </c>
      <c r="AA14" s="25">
        <v>1</v>
      </c>
      <c r="AB14" s="25">
        <v>3</v>
      </c>
      <c r="AC14" s="25">
        <f t="shared" si="3"/>
        <v>6</v>
      </c>
      <c r="AD14" s="25">
        <v>1</v>
      </c>
      <c r="AE14" s="25">
        <f t="shared" si="4"/>
        <v>6</v>
      </c>
      <c r="AF14" s="85" t="str">
        <f t="shared" si="5"/>
        <v>Tolerable</v>
      </c>
    </row>
    <row r="15" spans="1:64" ht="253.5" customHeight="1">
      <c r="A15" s="266"/>
      <c r="B15" s="272"/>
      <c r="C15" s="278"/>
      <c r="D15" s="317"/>
      <c r="E15" s="278"/>
      <c r="F15" s="14" t="s">
        <v>117</v>
      </c>
      <c r="G15" s="14" t="s">
        <v>3</v>
      </c>
      <c r="H15" s="19" t="s">
        <v>132</v>
      </c>
      <c r="I15" s="19" t="s">
        <v>133</v>
      </c>
      <c r="J15" s="20" t="s">
        <v>112</v>
      </c>
      <c r="K15" s="25">
        <v>1</v>
      </c>
      <c r="L15" s="25">
        <v>2</v>
      </c>
      <c r="M15" s="25">
        <v>2</v>
      </c>
      <c r="N15" s="25">
        <v>3</v>
      </c>
      <c r="O15" s="25">
        <f t="shared" si="0"/>
        <v>8</v>
      </c>
      <c r="P15" s="25">
        <v>2</v>
      </c>
      <c r="Q15" s="25">
        <f t="shared" si="1"/>
        <v>16</v>
      </c>
      <c r="R15" s="25" t="str">
        <f t="shared" si="2"/>
        <v>Moderado</v>
      </c>
      <c r="S15" s="25"/>
      <c r="T15" s="25"/>
      <c r="U15" s="20"/>
      <c r="V15" s="20" t="s">
        <v>134</v>
      </c>
      <c r="W15" s="20" t="s">
        <v>135</v>
      </c>
      <c r="X15" s="49" t="s">
        <v>116</v>
      </c>
      <c r="Y15" s="25">
        <v>1</v>
      </c>
      <c r="Z15" s="25">
        <v>1</v>
      </c>
      <c r="AA15" s="25">
        <v>1</v>
      </c>
      <c r="AB15" s="25">
        <v>3</v>
      </c>
      <c r="AC15" s="25">
        <f t="shared" si="3"/>
        <v>6</v>
      </c>
      <c r="AD15" s="25">
        <v>2</v>
      </c>
      <c r="AE15" s="25">
        <f t="shared" si="4"/>
        <v>12</v>
      </c>
      <c r="AF15" s="85" t="str">
        <f t="shared" si="5"/>
        <v>Moderado</v>
      </c>
    </row>
    <row r="16" spans="1:64" ht="271.5" customHeight="1">
      <c r="A16" s="266"/>
      <c r="B16" s="272"/>
      <c r="C16" s="278"/>
      <c r="D16" s="317"/>
      <c r="E16" s="278"/>
      <c r="F16" s="14" t="s">
        <v>117</v>
      </c>
      <c r="G16" s="14" t="s">
        <v>3</v>
      </c>
      <c r="H16" s="19" t="s">
        <v>136</v>
      </c>
      <c r="I16" s="19" t="s">
        <v>119</v>
      </c>
      <c r="J16" s="20" t="s">
        <v>112</v>
      </c>
      <c r="K16" s="25">
        <v>1</v>
      </c>
      <c r="L16" s="49">
        <v>2</v>
      </c>
      <c r="M16" s="49">
        <v>2</v>
      </c>
      <c r="N16" s="25">
        <v>2</v>
      </c>
      <c r="O16" s="25">
        <f t="shared" si="0"/>
        <v>7</v>
      </c>
      <c r="P16" s="25">
        <v>1</v>
      </c>
      <c r="Q16" s="25">
        <f t="shared" si="1"/>
        <v>7</v>
      </c>
      <c r="R16" s="25" t="str">
        <f t="shared" si="2"/>
        <v>Tolerable</v>
      </c>
      <c r="S16" s="25"/>
      <c r="T16" s="25"/>
      <c r="U16" s="20"/>
      <c r="V16" s="20" t="s">
        <v>137</v>
      </c>
      <c r="W16" s="20"/>
      <c r="X16" s="49" t="s">
        <v>116</v>
      </c>
      <c r="Y16" s="25">
        <v>1</v>
      </c>
      <c r="Z16" s="49">
        <v>1</v>
      </c>
      <c r="AA16" s="49">
        <v>1</v>
      </c>
      <c r="AB16" s="25">
        <v>2</v>
      </c>
      <c r="AC16" s="25">
        <f t="shared" si="3"/>
        <v>5</v>
      </c>
      <c r="AD16" s="25">
        <v>1</v>
      </c>
      <c r="AE16" s="25">
        <f t="shared" si="4"/>
        <v>5</v>
      </c>
      <c r="AF16" s="85" t="str">
        <f t="shared" si="5"/>
        <v>Tolerable</v>
      </c>
    </row>
    <row r="17" spans="1:32" ht="384.75" customHeight="1">
      <c r="A17" s="266"/>
      <c r="B17" s="272"/>
      <c r="C17" s="278"/>
      <c r="D17" s="317"/>
      <c r="E17" s="278"/>
      <c r="F17" s="21" t="s">
        <v>138</v>
      </c>
      <c r="G17" s="21" t="s">
        <v>139</v>
      </c>
      <c r="H17" s="22" t="s">
        <v>140</v>
      </c>
      <c r="I17" s="22" t="s">
        <v>141</v>
      </c>
      <c r="J17" s="22" t="s">
        <v>112</v>
      </c>
      <c r="K17" s="23">
        <v>1</v>
      </c>
      <c r="L17" s="23">
        <v>2</v>
      </c>
      <c r="M17" s="23">
        <v>2</v>
      </c>
      <c r="N17" s="23">
        <v>3</v>
      </c>
      <c r="O17" s="23">
        <f t="shared" si="0"/>
        <v>8</v>
      </c>
      <c r="P17" s="23">
        <v>2</v>
      </c>
      <c r="Q17" s="23">
        <f t="shared" si="1"/>
        <v>16</v>
      </c>
      <c r="R17" s="23" t="str">
        <f t="shared" si="2"/>
        <v>Moderado</v>
      </c>
      <c r="S17" s="23"/>
      <c r="T17" s="23"/>
      <c r="U17" s="22" t="s">
        <v>142</v>
      </c>
      <c r="V17" s="22" t="s">
        <v>143</v>
      </c>
      <c r="W17" s="23"/>
      <c r="X17" s="49" t="s">
        <v>116</v>
      </c>
      <c r="Y17" s="23">
        <v>1</v>
      </c>
      <c r="Z17" s="23">
        <v>1</v>
      </c>
      <c r="AA17" s="23">
        <v>1</v>
      </c>
      <c r="AB17" s="23">
        <v>2</v>
      </c>
      <c r="AC17" s="23">
        <f t="shared" si="3"/>
        <v>5</v>
      </c>
      <c r="AD17" s="23">
        <v>2</v>
      </c>
      <c r="AE17" s="23">
        <f t="shared" si="4"/>
        <v>10</v>
      </c>
      <c r="AF17" s="86" t="str">
        <f t="shared" si="5"/>
        <v>Moderado</v>
      </c>
    </row>
    <row r="18" spans="1:32" ht="409.5" customHeight="1">
      <c r="A18" s="266"/>
      <c r="B18" s="272"/>
      <c r="C18" s="279"/>
      <c r="D18" s="16"/>
      <c r="E18" s="279"/>
      <c r="F18" s="21" t="s">
        <v>138</v>
      </c>
      <c r="G18" s="21" t="s">
        <v>139</v>
      </c>
      <c r="H18" s="22" t="s">
        <v>144</v>
      </c>
      <c r="I18" s="22" t="s">
        <v>145</v>
      </c>
      <c r="J18" s="22" t="s">
        <v>112</v>
      </c>
      <c r="K18" s="23">
        <v>1</v>
      </c>
      <c r="L18" s="23">
        <v>2</v>
      </c>
      <c r="M18" s="23">
        <v>2</v>
      </c>
      <c r="N18" s="23">
        <v>3</v>
      </c>
      <c r="O18" s="23">
        <f t="shared" ref="O18:O21" si="6">SUM(K18:N18)</f>
        <v>8</v>
      </c>
      <c r="P18" s="23">
        <v>2</v>
      </c>
      <c r="Q18" s="23">
        <f t="shared" ref="Q18:Q20" si="7">+O18*P18</f>
        <v>16</v>
      </c>
      <c r="R18" s="23" t="str">
        <f t="shared" ref="R18:R25" si="8">IF(Q18="","",IF(Q18&lt;=4,"Trivial",IF(AND(Q18&gt;=5,Q18&lt;=8),"Tolerable",IF(AND(Q18&gt;=9,Q18&lt;=16),"Moderado",IF(AND(Q18&gt;=17,Q18&lt;=24),"Importante","Intolerable")))))</f>
        <v>Moderado</v>
      </c>
      <c r="S18" s="23"/>
      <c r="T18" s="23"/>
      <c r="U18" s="22" t="s">
        <v>142</v>
      </c>
      <c r="V18" s="22" t="s">
        <v>143</v>
      </c>
      <c r="W18" s="23"/>
      <c r="X18" s="49" t="s">
        <v>116</v>
      </c>
      <c r="Y18" s="25">
        <v>1</v>
      </c>
      <c r="Z18" s="25">
        <v>1</v>
      </c>
      <c r="AA18" s="25">
        <v>1</v>
      </c>
      <c r="AB18" s="25">
        <v>3</v>
      </c>
      <c r="AC18" s="25">
        <f t="shared" ref="AC18:AC21" si="9">SUM(Y18:AB18)</f>
        <v>6</v>
      </c>
      <c r="AD18" s="25">
        <v>1</v>
      </c>
      <c r="AE18" s="25">
        <f t="shared" ref="AE18:AE20" si="10">+AC18*AD18</f>
        <v>6</v>
      </c>
      <c r="AF18" s="85" t="str">
        <f t="shared" ref="AF18:AF25" si="11">IF(AE18="","",IF(AE18&lt;=4,"Trivial",IF(AND(AE18&gt;=5,AE18&lt;=8),"Tolerable",IF(AND(AE18&gt;=9,AE18&lt;=16),"Moderado",IF(AND(AE18&gt;=17,AE18&lt;=24),"Importante","Intolerable")))))</f>
        <v>Tolerable</v>
      </c>
    </row>
    <row r="19" spans="1:32" ht="409.5" customHeight="1">
      <c r="A19" s="266"/>
      <c r="B19" s="272"/>
      <c r="C19" s="314" t="s">
        <v>146</v>
      </c>
      <c r="D19" s="23" t="s">
        <v>9</v>
      </c>
      <c r="E19" s="314" t="s">
        <v>147</v>
      </c>
      <c r="F19" s="24" t="s">
        <v>148</v>
      </c>
      <c r="G19" s="24" t="s">
        <v>3</v>
      </c>
      <c r="H19" s="20" t="s">
        <v>149</v>
      </c>
      <c r="I19" s="19" t="s">
        <v>150</v>
      </c>
      <c r="J19" s="20" t="s">
        <v>112</v>
      </c>
      <c r="K19" s="25">
        <v>1</v>
      </c>
      <c r="L19" s="25">
        <v>2</v>
      </c>
      <c r="M19" s="25">
        <v>2</v>
      </c>
      <c r="N19" s="25">
        <v>1</v>
      </c>
      <c r="O19" s="25">
        <f t="shared" si="6"/>
        <v>6</v>
      </c>
      <c r="P19" s="25">
        <v>2</v>
      </c>
      <c r="Q19" s="25">
        <f t="shared" si="7"/>
        <v>12</v>
      </c>
      <c r="R19" s="56" t="str">
        <f t="shared" si="8"/>
        <v>Moderado</v>
      </c>
      <c r="S19" s="25"/>
      <c r="T19" s="25"/>
      <c r="U19" s="20"/>
      <c r="V19" s="20" t="s">
        <v>151</v>
      </c>
      <c r="W19" s="20"/>
      <c r="X19" s="49" t="s">
        <v>116</v>
      </c>
      <c r="Y19" s="25">
        <v>1</v>
      </c>
      <c r="Z19" s="25">
        <v>1</v>
      </c>
      <c r="AA19" s="25">
        <v>1</v>
      </c>
      <c r="AB19" s="25">
        <v>1</v>
      </c>
      <c r="AC19" s="25">
        <f t="shared" si="9"/>
        <v>4</v>
      </c>
      <c r="AD19" s="25">
        <v>2</v>
      </c>
      <c r="AE19" s="25">
        <f t="shared" si="10"/>
        <v>8</v>
      </c>
      <c r="AF19" s="86" t="str">
        <f t="shared" si="11"/>
        <v>Tolerable</v>
      </c>
    </row>
    <row r="20" spans="1:32" ht="409.5" customHeight="1">
      <c r="A20" s="266"/>
      <c r="B20" s="272"/>
      <c r="C20" s="278"/>
      <c r="D20" s="25" t="s">
        <v>9</v>
      </c>
      <c r="E20" s="278"/>
      <c r="F20" s="24" t="s">
        <v>148</v>
      </c>
      <c r="G20" s="26" t="s">
        <v>3</v>
      </c>
      <c r="H20" s="27" t="s">
        <v>152</v>
      </c>
      <c r="I20" s="18" t="s">
        <v>153</v>
      </c>
      <c r="J20" s="27" t="s">
        <v>112</v>
      </c>
      <c r="K20" s="49">
        <v>1</v>
      </c>
      <c r="L20" s="49">
        <v>2</v>
      </c>
      <c r="M20" s="49">
        <v>2</v>
      </c>
      <c r="N20" s="49">
        <v>1</v>
      </c>
      <c r="O20" s="49">
        <f t="shared" si="6"/>
        <v>6</v>
      </c>
      <c r="P20" s="49">
        <v>2</v>
      </c>
      <c r="Q20" s="49">
        <f t="shared" si="7"/>
        <v>12</v>
      </c>
      <c r="R20" s="57" t="str">
        <f t="shared" si="8"/>
        <v>Moderado</v>
      </c>
      <c r="S20" s="49"/>
      <c r="T20" s="49"/>
      <c r="U20" s="27"/>
      <c r="V20" s="27" t="s">
        <v>154</v>
      </c>
      <c r="W20" s="27"/>
      <c r="X20" s="49" t="s">
        <v>116</v>
      </c>
      <c r="Y20" s="49">
        <v>1</v>
      </c>
      <c r="Z20" s="49">
        <v>1</v>
      </c>
      <c r="AA20" s="49">
        <v>1</v>
      </c>
      <c r="AB20" s="49">
        <v>1</v>
      </c>
      <c r="AC20" s="49">
        <f t="shared" si="9"/>
        <v>4</v>
      </c>
      <c r="AD20" s="49">
        <v>2</v>
      </c>
      <c r="AE20" s="49">
        <f t="shared" si="10"/>
        <v>8</v>
      </c>
      <c r="AF20" s="87" t="str">
        <f t="shared" si="11"/>
        <v>Tolerable</v>
      </c>
    </row>
    <row r="21" spans="1:32" ht="409.5" customHeight="1">
      <c r="A21" s="266"/>
      <c r="B21" s="272"/>
      <c r="C21" s="278"/>
      <c r="D21" s="25" t="s">
        <v>9</v>
      </c>
      <c r="E21" s="278"/>
      <c r="F21" s="28" t="s">
        <v>155</v>
      </c>
      <c r="G21" s="28" t="s">
        <v>139</v>
      </c>
      <c r="H21" s="22" t="s">
        <v>156</v>
      </c>
      <c r="I21" s="50" t="s">
        <v>157</v>
      </c>
      <c r="J21" s="22" t="s">
        <v>158</v>
      </c>
      <c r="K21" s="23">
        <v>1</v>
      </c>
      <c r="L21" s="23">
        <v>2</v>
      </c>
      <c r="M21" s="23">
        <v>2</v>
      </c>
      <c r="N21" s="23">
        <v>2</v>
      </c>
      <c r="O21" s="23">
        <f t="shared" si="6"/>
        <v>7</v>
      </c>
      <c r="P21" s="23">
        <v>2</v>
      </c>
      <c r="Q21" s="23">
        <f>O21*P21</f>
        <v>14</v>
      </c>
      <c r="R21" s="58" t="str">
        <f t="shared" si="8"/>
        <v>Moderado</v>
      </c>
      <c r="S21" s="23"/>
      <c r="T21" s="23"/>
      <c r="U21" s="22" t="s">
        <v>159</v>
      </c>
      <c r="V21" s="22" t="s">
        <v>160</v>
      </c>
      <c r="W21" s="22"/>
      <c r="X21" s="49" t="s">
        <v>116</v>
      </c>
      <c r="Y21" s="23">
        <v>1</v>
      </c>
      <c r="Z21" s="23">
        <v>1</v>
      </c>
      <c r="AA21" s="23">
        <v>1</v>
      </c>
      <c r="AB21" s="23">
        <v>2</v>
      </c>
      <c r="AC21" s="23">
        <f t="shared" si="9"/>
        <v>5</v>
      </c>
      <c r="AD21" s="23">
        <v>2</v>
      </c>
      <c r="AE21" s="23">
        <f>AC21*AD21</f>
        <v>10</v>
      </c>
      <c r="AF21" s="88" t="str">
        <f t="shared" si="11"/>
        <v>Moderado</v>
      </c>
    </row>
    <row r="22" spans="1:32" ht="407.5" customHeight="1">
      <c r="A22" s="266"/>
      <c r="B22" s="272"/>
      <c r="C22" s="278"/>
      <c r="D22" s="25" t="s">
        <v>9</v>
      </c>
      <c r="E22" s="278"/>
      <c r="F22" s="24" t="s">
        <v>148</v>
      </c>
      <c r="G22" s="24" t="s">
        <v>3</v>
      </c>
      <c r="H22" s="20" t="s">
        <v>161</v>
      </c>
      <c r="I22" s="19" t="s">
        <v>162</v>
      </c>
      <c r="J22" s="20" t="s">
        <v>112</v>
      </c>
      <c r="K22" s="25">
        <v>1</v>
      </c>
      <c r="L22" s="25">
        <v>2</v>
      </c>
      <c r="M22" s="25">
        <v>2</v>
      </c>
      <c r="N22" s="25">
        <v>1</v>
      </c>
      <c r="O22" s="25">
        <f t="shared" ref="O22:O25" si="12">SUM(K22:N22)</f>
        <v>6</v>
      </c>
      <c r="P22" s="25">
        <v>2</v>
      </c>
      <c r="Q22" s="25">
        <f t="shared" ref="Q22:Q23" si="13">+O22*P22</f>
        <v>12</v>
      </c>
      <c r="R22" s="56" t="str">
        <f t="shared" si="8"/>
        <v>Moderado</v>
      </c>
      <c r="S22" s="25"/>
      <c r="T22" s="25"/>
      <c r="U22" s="20"/>
      <c r="V22" s="20" t="s">
        <v>154</v>
      </c>
      <c r="W22" s="20"/>
      <c r="X22" s="49" t="s">
        <v>116</v>
      </c>
      <c r="Y22" s="25">
        <v>1</v>
      </c>
      <c r="Z22" s="25">
        <v>1</v>
      </c>
      <c r="AA22" s="25">
        <v>1</v>
      </c>
      <c r="AB22" s="25">
        <v>1</v>
      </c>
      <c r="AC22" s="25">
        <f t="shared" ref="AC22:AC25" si="14">SUM(Y22:AB22)</f>
        <v>4</v>
      </c>
      <c r="AD22" s="25">
        <v>2</v>
      </c>
      <c r="AE22" s="25">
        <f t="shared" ref="AE22:AE23" si="15">+AC22*AD22</f>
        <v>8</v>
      </c>
      <c r="AF22" s="87" t="str">
        <f t="shared" si="11"/>
        <v>Tolerable</v>
      </c>
    </row>
    <row r="23" spans="1:32" ht="409.5" customHeight="1">
      <c r="A23" s="266"/>
      <c r="B23" s="272"/>
      <c r="C23" s="278"/>
      <c r="D23" s="25" t="s">
        <v>9</v>
      </c>
      <c r="E23" s="278"/>
      <c r="F23" s="14" t="s">
        <v>163</v>
      </c>
      <c r="G23" s="14" t="s">
        <v>3</v>
      </c>
      <c r="H23" s="20" t="s">
        <v>164</v>
      </c>
      <c r="I23" s="19" t="s">
        <v>165</v>
      </c>
      <c r="J23" s="20" t="s">
        <v>112</v>
      </c>
      <c r="K23" s="25">
        <v>1</v>
      </c>
      <c r="L23" s="49">
        <v>2</v>
      </c>
      <c r="M23" s="49">
        <v>2</v>
      </c>
      <c r="N23" s="25">
        <v>1</v>
      </c>
      <c r="O23" s="25">
        <f t="shared" si="12"/>
        <v>6</v>
      </c>
      <c r="P23" s="25">
        <v>2</v>
      </c>
      <c r="Q23" s="25">
        <f t="shared" si="13"/>
        <v>12</v>
      </c>
      <c r="R23" s="56" t="str">
        <f t="shared" si="8"/>
        <v>Moderado</v>
      </c>
      <c r="S23" s="25"/>
      <c r="T23" s="25"/>
      <c r="U23" s="20"/>
      <c r="V23" s="20" t="s">
        <v>154</v>
      </c>
      <c r="W23" s="20"/>
      <c r="X23" s="49" t="s">
        <v>116</v>
      </c>
      <c r="Y23" s="25">
        <v>1</v>
      </c>
      <c r="Z23" s="49">
        <v>1</v>
      </c>
      <c r="AA23" s="49">
        <v>1</v>
      </c>
      <c r="AB23" s="25">
        <v>1</v>
      </c>
      <c r="AC23" s="25">
        <f t="shared" si="14"/>
        <v>4</v>
      </c>
      <c r="AD23" s="25">
        <v>2</v>
      </c>
      <c r="AE23" s="25">
        <f t="shared" si="15"/>
        <v>8</v>
      </c>
      <c r="AF23" s="87" t="str">
        <f t="shared" si="11"/>
        <v>Tolerable</v>
      </c>
    </row>
    <row r="24" spans="1:32" ht="409.5" customHeight="1">
      <c r="A24" s="266"/>
      <c r="B24" s="272"/>
      <c r="C24" s="278"/>
      <c r="D24" s="16" t="s">
        <v>107</v>
      </c>
      <c r="E24" s="278"/>
      <c r="F24" s="15" t="s">
        <v>163</v>
      </c>
      <c r="G24" s="15" t="s">
        <v>3</v>
      </c>
      <c r="H24" s="29" t="s">
        <v>166</v>
      </c>
      <c r="I24" s="51" t="s">
        <v>167</v>
      </c>
      <c r="J24" s="29" t="s">
        <v>168</v>
      </c>
      <c r="K24" s="16">
        <v>1</v>
      </c>
      <c r="L24" s="23">
        <v>2</v>
      </c>
      <c r="M24" s="23">
        <v>2</v>
      </c>
      <c r="N24" s="16">
        <v>2</v>
      </c>
      <c r="O24" s="16">
        <f t="shared" si="12"/>
        <v>7</v>
      </c>
      <c r="P24" s="16">
        <v>2</v>
      </c>
      <c r="Q24" s="16">
        <f>O24*P24</f>
        <v>14</v>
      </c>
      <c r="R24" s="59" t="str">
        <f t="shared" si="8"/>
        <v>Moderado</v>
      </c>
      <c r="S24" s="60"/>
      <c r="T24" s="60"/>
      <c r="U24" s="61"/>
      <c r="V24" s="29" t="s">
        <v>169</v>
      </c>
      <c r="W24" s="61"/>
      <c r="X24" s="49" t="s">
        <v>116</v>
      </c>
      <c r="Y24" s="16">
        <v>1</v>
      </c>
      <c r="Z24" s="16">
        <v>1</v>
      </c>
      <c r="AA24" s="16">
        <v>1</v>
      </c>
      <c r="AB24" s="16">
        <v>1</v>
      </c>
      <c r="AC24" s="16">
        <f t="shared" si="14"/>
        <v>4</v>
      </c>
      <c r="AD24" s="16">
        <v>2</v>
      </c>
      <c r="AE24" s="16">
        <f>AC24*AD24</f>
        <v>8</v>
      </c>
      <c r="AF24" s="87" t="str">
        <f t="shared" si="11"/>
        <v>Tolerable</v>
      </c>
    </row>
    <row r="25" spans="1:32" ht="409.5" customHeight="1">
      <c r="A25" s="267"/>
      <c r="B25" s="273"/>
      <c r="C25" s="315"/>
      <c r="D25" s="31" t="s">
        <v>107</v>
      </c>
      <c r="E25" s="315"/>
      <c r="F25" s="30" t="s">
        <v>170</v>
      </c>
      <c r="G25" s="30" t="s">
        <v>139</v>
      </c>
      <c r="H25" s="32" t="s">
        <v>171</v>
      </c>
      <c r="I25" s="52" t="s">
        <v>172</v>
      </c>
      <c r="J25" s="32" t="s">
        <v>168</v>
      </c>
      <c r="K25" s="31">
        <v>1</v>
      </c>
      <c r="L25" s="31">
        <v>2</v>
      </c>
      <c r="M25" s="31">
        <v>2</v>
      </c>
      <c r="N25" s="31">
        <v>2</v>
      </c>
      <c r="O25" s="31">
        <f t="shared" si="12"/>
        <v>7</v>
      </c>
      <c r="P25" s="31">
        <v>2</v>
      </c>
      <c r="Q25" s="31">
        <f>O25*P25</f>
        <v>14</v>
      </c>
      <c r="R25" s="62" t="str">
        <f t="shared" si="8"/>
        <v>Moderado</v>
      </c>
      <c r="S25" s="62"/>
      <c r="T25" s="62"/>
      <c r="U25" s="63"/>
      <c r="V25" s="32" t="s">
        <v>173</v>
      </c>
      <c r="W25" s="63"/>
      <c r="X25" s="31" t="s">
        <v>116</v>
      </c>
      <c r="Y25" s="31">
        <v>1</v>
      </c>
      <c r="Z25" s="31">
        <v>1</v>
      </c>
      <c r="AA25" s="31">
        <v>1</v>
      </c>
      <c r="AB25" s="31">
        <v>1</v>
      </c>
      <c r="AC25" s="31">
        <f t="shared" si="14"/>
        <v>4</v>
      </c>
      <c r="AD25" s="31">
        <v>2</v>
      </c>
      <c r="AE25" s="31">
        <f t="shared" ref="AE25" si="16">AC25*AD25</f>
        <v>8</v>
      </c>
      <c r="AF25" s="89" t="str">
        <f t="shared" si="11"/>
        <v>Tolerable</v>
      </c>
    </row>
    <row r="26" spans="1:32" ht="65.25" customHeight="1">
      <c r="A26" s="312" t="s">
        <v>174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64"/>
      <c r="W26" s="64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 ht="59.25" customHeight="1">
      <c r="A27" s="287" t="s">
        <v>175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53"/>
      <c r="P27" s="53"/>
      <c r="Q27" s="53"/>
      <c r="R27" s="53"/>
      <c r="S27" s="65"/>
      <c r="T27" s="65"/>
      <c r="U27" s="64"/>
      <c r="V27" s="64"/>
      <c r="W27" s="64"/>
      <c r="X27" s="35"/>
      <c r="Y27" s="35"/>
      <c r="Z27" s="35"/>
      <c r="AA27" s="35"/>
      <c r="AB27" s="35"/>
      <c r="AC27" s="35"/>
      <c r="AD27" s="35"/>
      <c r="AE27" s="35"/>
      <c r="AF27" s="35"/>
    </row>
    <row r="28" spans="1:32" ht="159" customHeight="1">
      <c r="A28" s="288" t="s">
        <v>176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35"/>
      <c r="Y28" s="35"/>
      <c r="Z28" s="35"/>
      <c r="AA28" s="35"/>
      <c r="AB28" s="35"/>
      <c r="AC28" s="35"/>
      <c r="AD28" s="35"/>
      <c r="AE28" s="35"/>
      <c r="AF28" s="35"/>
    </row>
    <row r="29" spans="1:32" ht="42" customHeight="1">
      <c r="A29" s="33"/>
      <c r="B29" s="34"/>
      <c r="C29" s="34"/>
      <c r="D29" s="35"/>
      <c r="E29" s="36"/>
      <c r="F29" s="36"/>
      <c r="G29" s="36"/>
      <c r="H29" s="37"/>
      <c r="I29" s="37"/>
      <c r="J29" s="37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7"/>
      <c r="V29" s="37"/>
      <c r="W29" s="37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 ht="44.5" customHeight="1">
      <c r="A30" s="268" t="s">
        <v>11</v>
      </c>
      <c r="B30" s="289" t="s">
        <v>12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1"/>
      <c r="O30" s="54"/>
      <c r="P30" s="54"/>
      <c r="Q30" s="54"/>
      <c r="R30" s="268" t="s">
        <v>11</v>
      </c>
      <c r="S30" s="255" t="s">
        <v>32</v>
      </c>
      <c r="T30" s="257" t="s">
        <v>33</v>
      </c>
      <c r="U30" s="66"/>
      <c r="V30" s="67"/>
      <c r="W30" s="67"/>
      <c r="X30" s="292" t="s">
        <v>33</v>
      </c>
      <c r="Y30" s="293"/>
      <c r="Z30" s="293"/>
      <c r="AA30" s="293"/>
      <c r="AB30" s="293"/>
      <c r="AC30" s="293"/>
      <c r="AD30" s="293"/>
      <c r="AE30" s="293"/>
      <c r="AF30" s="294"/>
    </row>
    <row r="31" spans="1:32" ht="205.5" customHeight="1">
      <c r="A31" s="269"/>
      <c r="B31" s="38" t="s">
        <v>13</v>
      </c>
      <c r="C31" s="295" t="s">
        <v>14</v>
      </c>
      <c r="D31" s="296"/>
      <c r="E31" s="297"/>
      <c r="F31" s="295" t="s">
        <v>15</v>
      </c>
      <c r="G31" s="296"/>
      <c r="H31" s="296"/>
      <c r="I31" s="297"/>
      <c r="J31" s="298" t="s">
        <v>16</v>
      </c>
      <c r="K31" s="299"/>
      <c r="L31" s="299"/>
      <c r="M31" s="299"/>
      <c r="N31" s="300"/>
      <c r="O31" s="54"/>
      <c r="P31" s="54"/>
      <c r="Q31" s="54"/>
      <c r="R31" s="269"/>
      <c r="S31" s="256"/>
      <c r="T31" s="258"/>
      <c r="U31" s="68"/>
      <c r="V31" s="67"/>
      <c r="W31" s="67"/>
      <c r="X31" s="301" t="s">
        <v>43</v>
      </c>
      <c r="Y31" s="302"/>
      <c r="Z31" s="302"/>
      <c r="AA31" s="303" t="s">
        <v>44</v>
      </c>
      <c r="AB31" s="304"/>
      <c r="AC31" s="304"/>
      <c r="AD31" s="305"/>
      <c r="AE31" s="302" t="s">
        <v>45</v>
      </c>
      <c r="AF31" s="306"/>
    </row>
    <row r="32" spans="1:32" ht="174.65" customHeight="1">
      <c r="A32" s="251">
        <v>1</v>
      </c>
      <c r="B32" s="274" t="s">
        <v>17</v>
      </c>
      <c r="C32" s="204" t="s">
        <v>18</v>
      </c>
      <c r="D32" s="205"/>
      <c r="E32" s="206"/>
      <c r="F32" s="204" t="s">
        <v>19</v>
      </c>
      <c r="G32" s="205"/>
      <c r="H32" s="205"/>
      <c r="I32" s="206"/>
      <c r="J32" s="280" t="s">
        <v>20</v>
      </c>
      <c r="K32" s="281"/>
      <c r="L32" s="281"/>
      <c r="M32" s="281"/>
      <c r="N32" s="282"/>
      <c r="O32" s="283"/>
      <c r="P32" s="283"/>
      <c r="Q32" s="283"/>
      <c r="R32" s="251">
        <v>1</v>
      </c>
      <c r="S32" s="39" t="s">
        <v>34</v>
      </c>
      <c r="T32" s="69" t="s">
        <v>35</v>
      </c>
      <c r="U32" s="70"/>
      <c r="V32" s="243" t="s">
        <v>12</v>
      </c>
      <c r="W32" s="246" t="s">
        <v>46</v>
      </c>
      <c r="X32" s="232" t="s">
        <v>47</v>
      </c>
      <c r="Y32" s="232"/>
      <c r="Z32" s="232"/>
      <c r="AA32" s="241" t="s">
        <v>177</v>
      </c>
      <c r="AB32" s="241"/>
      <c r="AC32" s="241"/>
      <c r="AD32" s="241"/>
      <c r="AE32" s="175" t="s">
        <v>178</v>
      </c>
      <c r="AF32" s="176"/>
    </row>
    <row r="33" spans="1:32" ht="172" customHeight="1">
      <c r="A33" s="251"/>
      <c r="B33" s="274"/>
      <c r="C33" s="207"/>
      <c r="D33" s="208"/>
      <c r="E33" s="209"/>
      <c r="F33" s="207"/>
      <c r="G33" s="208"/>
      <c r="H33" s="208"/>
      <c r="I33" s="209"/>
      <c r="J33" s="280" t="s">
        <v>21</v>
      </c>
      <c r="K33" s="281"/>
      <c r="L33" s="281"/>
      <c r="M33" s="281"/>
      <c r="N33" s="282"/>
      <c r="O33" s="283"/>
      <c r="P33" s="283"/>
      <c r="Q33" s="283"/>
      <c r="R33" s="251"/>
      <c r="S33" s="40"/>
      <c r="T33" s="69" t="s">
        <v>36</v>
      </c>
      <c r="U33" s="70"/>
      <c r="V33" s="244"/>
      <c r="W33" s="247"/>
      <c r="X33" s="233"/>
      <c r="Y33" s="233"/>
      <c r="Z33" s="233"/>
      <c r="AA33" s="228"/>
      <c r="AB33" s="228"/>
      <c r="AC33" s="228"/>
      <c r="AD33" s="228"/>
      <c r="AE33" s="177"/>
      <c r="AF33" s="178"/>
    </row>
    <row r="34" spans="1:32" ht="297" customHeight="1">
      <c r="A34" s="251">
        <v>2</v>
      </c>
      <c r="B34" s="274" t="s">
        <v>22</v>
      </c>
      <c r="C34" s="204" t="s">
        <v>23</v>
      </c>
      <c r="D34" s="205"/>
      <c r="E34" s="206"/>
      <c r="F34" s="204" t="s">
        <v>24</v>
      </c>
      <c r="G34" s="205"/>
      <c r="H34" s="205"/>
      <c r="I34" s="206"/>
      <c r="J34" s="280" t="s">
        <v>25</v>
      </c>
      <c r="K34" s="281"/>
      <c r="L34" s="281"/>
      <c r="M34" s="281"/>
      <c r="N34" s="282"/>
      <c r="O34" s="283"/>
      <c r="P34" s="283"/>
      <c r="Q34" s="283"/>
      <c r="R34" s="252">
        <v>2</v>
      </c>
      <c r="S34" s="39" t="s">
        <v>37</v>
      </c>
      <c r="T34" s="69" t="s">
        <v>38</v>
      </c>
      <c r="U34" s="70"/>
      <c r="V34" s="244"/>
      <c r="W34" s="247" t="s">
        <v>50</v>
      </c>
      <c r="X34" s="228" t="s">
        <v>179</v>
      </c>
      <c r="Y34" s="228"/>
      <c r="Z34" s="228"/>
      <c r="AA34" s="177" t="s">
        <v>180</v>
      </c>
      <c r="AB34" s="177"/>
      <c r="AC34" s="177"/>
      <c r="AD34" s="177"/>
      <c r="AE34" s="238" t="s">
        <v>181</v>
      </c>
      <c r="AF34" s="239"/>
    </row>
    <row r="35" spans="1:32" ht="199.5" customHeight="1">
      <c r="A35" s="251"/>
      <c r="B35" s="274"/>
      <c r="C35" s="207"/>
      <c r="D35" s="208"/>
      <c r="E35" s="209"/>
      <c r="F35" s="207"/>
      <c r="G35" s="208"/>
      <c r="H35" s="208"/>
      <c r="I35" s="209"/>
      <c r="J35" s="280" t="s">
        <v>26</v>
      </c>
      <c r="K35" s="281"/>
      <c r="L35" s="281"/>
      <c r="M35" s="281"/>
      <c r="N35" s="282"/>
      <c r="O35" s="283"/>
      <c r="P35" s="283"/>
      <c r="Q35" s="283"/>
      <c r="R35" s="253"/>
      <c r="S35" s="40"/>
      <c r="T35" s="69" t="s">
        <v>39</v>
      </c>
      <c r="U35" s="70"/>
      <c r="V35" s="244"/>
      <c r="W35" s="247"/>
      <c r="X35" s="228"/>
      <c r="Y35" s="228"/>
      <c r="Z35" s="228"/>
      <c r="AA35" s="177"/>
      <c r="AB35" s="177"/>
      <c r="AC35" s="177"/>
      <c r="AD35" s="177"/>
      <c r="AE35" s="238"/>
      <c r="AF35" s="239"/>
    </row>
    <row r="36" spans="1:32" ht="317.14999999999998" customHeight="1">
      <c r="A36" s="251">
        <v>3</v>
      </c>
      <c r="B36" s="275" t="s">
        <v>27</v>
      </c>
      <c r="C36" s="204" t="s">
        <v>28</v>
      </c>
      <c r="D36" s="205"/>
      <c r="E36" s="206"/>
      <c r="F36" s="204" t="s">
        <v>29</v>
      </c>
      <c r="G36" s="205"/>
      <c r="H36" s="205"/>
      <c r="I36" s="206"/>
      <c r="J36" s="280" t="s">
        <v>30</v>
      </c>
      <c r="K36" s="281"/>
      <c r="L36" s="281"/>
      <c r="M36" s="281"/>
      <c r="N36" s="282"/>
      <c r="O36" s="283"/>
      <c r="P36" s="283"/>
      <c r="Q36" s="283"/>
      <c r="R36" s="252">
        <v>3</v>
      </c>
      <c r="S36" s="39" t="s">
        <v>40</v>
      </c>
      <c r="T36" s="69" t="s">
        <v>41</v>
      </c>
      <c r="U36" s="70"/>
      <c r="V36" s="244"/>
      <c r="W36" s="247" t="s">
        <v>52</v>
      </c>
      <c r="X36" s="177" t="s">
        <v>180</v>
      </c>
      <c r="Y36" s="177"/>
      <c r="Z36" s="177"/>
      <c r="AA36" s="238" t="s">
        <v>182</v>
      </c>
      <c r="AB36" s="238"/>
      <c r="AC36" s="238"/>
      <c r="AD36" s="238"/>
      <c r="AE36" s="234" t="s">
        <v>183</v>
      </c>
      <c r="AF36" s="235"/>
    </row>
    <row r="37" spans="1:32" ht="142" customHeight="1">
      <c r="A37" s="270"/>
      <c r="B37" s="276"/>
      <c r="C37" s="229"/>
      <c r="D37" s="230"/>
      <c r="E37" s="231"/>
      <c r="F37" s="229"/>
      <c r="G37" s="230"/>
      <c r="H37" s="230"/>
      <c r="I37" s="231"/>
      <c r="J37" s="284" t="s">
        <v>31</v>
      </c>
      <c r="K37" s="285"/>
      <c r="L37" s="285"/>
      <c r="M37" s="285"/>
      <c r="N37" s="286"/>
      <c r="O37" s="283"/>
      <c r="P37" s="283"/>
      <c r="Q37" s="283"/>
      <c r="R37" s="254"/>
      <c r="S37" s="41"/>
      <c r="T37" s="71" t="s">
        <v>42</v>
      </c>
      <c r="U37" s="70"/>
      <c r="V37" s="245"/>
      <c r="W37" s="248"/>
      <c r="X37" s="242"/>
      <c r="Y37" s="242"/>
      <c r="Z37" s="242"/>
      <c r="AA37" s="240"/>
      <c r="AB37" s="240"/>
      <c r="AC37" s="240"/>
      <c r="AD37" s="240"/>
      <c r="AE37" s="236"/>
      <c r="AF37" s="237"/>
    </row>
    <row r="38" spans="1:32" customFormat="1" ht="74.150000000000006" customHeight="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55"/>
      <c r="L38" s="55"/>
      <c r="M38" s="55"/>
      <c r="N38" s="55"/>
      <c r="O38" s="55"/>
      <c r="P38" s="55"/>
      <c r="Q38" s="55"/>
      <c r="R38" s="55"/>
      <c r="S38" s="55"/>
      <c r="T38" s="72"/>
      <c r="U38" s="73"/>
      <c r="V38" s="73"/>
      <c r="W38" s="73"/>
      <c r="X38" s="35"/>
      <c r="Y38" s="73"/>
      <c r="Z38" s="90"/>
      <c r="AA38" s="90"/>
      <c r="AB38" s="90"/>
      <c r="AC38" s="90"/>
      <c r="AD38" s="90"/>
      <c r="AE38" s="91"/>
      <c r="AF38" s="92"/>
    </row>
    <row r="39" spans="1:32" customFormat="1" ht="31.5" customHeight="1">
      <c r="A39" s="179"/>
      <c r="B39" s="180"/>
      <c r="C39" s="180"/>
      <c r="D39" s="180"/>
      <c r="E39" s="180"/>
      <c r="F39" s="180"/>
      <c r="G39" s="181"/>
      <c r="H39" s="179"/>
      <c r="I39" s="181"/>
      <c r="J39" s="179"/>
      <c r="K39" s="180"/>
      <c r="L39" s="180"/>
      <c r="M39" s="180"/>
      <c r="N39" s="181"/>
      <c r="O39" s="188" t="s">
        <v>184</v>
      </c>
      <c r="P39" s="188"/>
      <c r="Q39" s="188"/>
      <c r="R39" s="188"/>
      <c r="S39" s="74"/>
      <c r="T39" s="74"/>
      <c r="U39" s="75"/>
      <c r="V39" s="73"/>
      <c r="W39" s="73"/>
      <c r="X39" s="35"/>
      <c r="Y39" s="73"/>
      <c r="Z39" s="90"/>
      <c r="AA39" s="90"/>
      <c r="AB39" s="90"/>
      <c r="AC39" s="90"/>
      <c r="AD39" s="90"/>
      <c r="AE39" s="91"/>
      <c r="AF39" s="92"/>
    </row>
    <row r="40" spans="1:32" customFormat="1" ht="29.25" customHeight="1">
      <c r="A40" s="182"/>
      <c r="B40" s="183"/>
      <c r="C40" s="183"/>
      <c r="D40" s="183"/>
      <c r="E40" s="183"/>
      <c r="F40" s="183"/>
      <c r="G40" s="184"/>
      <c r="H40" s="182"/>
      <c r="I40" s="184"/>
      <c r="J40" s="182"/>
      <c r="K40" s="183"/>
      <c r="L40" s="183"/>
      <c r="M40" s="183"/>
      <c r="N40" s="184"/>
      <c r="O40" s="188"/>
      <c r="P40" s="188"/>
      <c r="Q40" s="188"/>
      <c r="R40" s="188"/>
      <c r="S40" s="74"/>
      <c r="T40" s="74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92"/>
    </row>
    <row r="41" spans="1:32" customFormat="1" ht="46.5" customHeight="1">
      <c r="A41" s="182"/>
      <c r="B41" s="183"/>
      <c r="C41" s="183"/>
      <c r="D41" s="183"/>
      <c r="E41" s="183"/>
      <c r="F41" s="183"/>
      <c r="G41" s="184"/>
      <c r="H41" s="182"/>
      <c r="I41" s="184"/>
      <c r="J41" s="182"/>
      <c r="K41" s="183"/>
      <c r="L41" s="183"/>
      <c r="M41" s="183"/>
      <c r="N41" s="184"/>
      <c r="O41" s="189">
        <v>45680</v>
      </c>
      <c r="P41" s="190"/>
      <c r="Q41" s="190"/>
      <c r="R41" s="191"/>
      <c r="S41" s="74"/>
      <c r="T41" s="74"/>
      <c r="U41" s="75"/>
      <c r="V41" s="76"/>
      <c r="W41" s="77"/>
      <c r="X41" s="77"/>
      <c r="Y41" s="77"/>
      <c r="Z41" s="77"/>
      <c r="AA41" s="77"/>
      <c r="AB41" s="77"/>
      <c r="AC41" s="77"/>
      <c r="AD41" s="77"/>
      <c r="AE41" s="77"/>
      <c r="AF41" s="92"/>
    </row>
    <row r="42" spans="1:32" customFormat="1" ht="65.150000000000006" customHeight="1">
      <c r="A42" s="182"/>
      <c r="B42" s="183"/>
      <c r="C42" s="183"/>
      <c r="D42" s="183"/>
      <c r="E42" s="183"/>
      <c r="F42" s="183"/>
      <c r="G42" s="184"/>
      <c r="H42" s="182"/>
      <c r="I42" s="184"/>
      <c r="J42" s="182"/>
      <c r="K42" s="183"/>
      <c r="L42" s="183"/>
      <c r="M42" s="183"/>
      <c r="N42" s="184"/>
      <c r="O42" s="192"/>
      <c r="P42" s="193"/>
      <c r="Q42" s="193"/>
      <c r="R42" s="194"/>
      <c r="S42" s="74"/>
      <c r="T42" s="74"/>
      <c r="U42" s="75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92"/>
    </row>
    <row r="43" spans="1:32" customFormat="1" ht="50.15" customHeight="1">
      <c r="A43" s="185"/>
      <c r="B43" s="186"/>
      <c r="C43" s="186"/>
      <c r="D43" s="186"/>
      <c r="E43" s="186"/>
      <c r="F43" s="186"/>
      <c r="G43" s="187"/>
      <c r="H43" s="185"/>
      <c r="I43" s="187"/>
      <c r="J43" s="185"/>
      <c r="K43" s="186"/>
      <c r="L43" s="186"/>
      <c r="M43" s="186"/>
      <c r="N43" s="187"/>
      <c r="O43" s="192"/>
      <c r="P43" s="193"/>
      <c r="Q43" s="193"/>
      <c r="R43" s="194"/>
      <c r="S43" s="74"/>
      <c r="T43" s="74"/>
      <c r="U43" s="75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92"/>
    </row>
    <row r="44" spans="1:32" customFormat="1" ht="50.15" customHeight="1">
      <c r="A44" s="198" t="s">
        <v>185</v>
      </c>
      <c r="B44" s="199"/>
      <c r="C44" s="199"/>
      <c r="D44" s="199"/>
      <c r="E44" s="199"/>
      <c r="F44" s="199"/>
      <c r="G44" s="200"/>
      <c r="H44" s="198" t="s">
        <v>186</v>
      </c>
      <c r="I44" s="200"/>
      <c r="J44" s="198" t="s">
        <v>187</v>
      </c>
      <c r="K44" s="199"/>
      <c r="L44" s="199"/>
      <c r="M44" s="199"/>
      <c r="N44" s="200"/>
      <c r="O44" s="192"/>
      <c r="P44" s="193"/>
      <c r="Q44" s="193"/>
      <c r="R44" s="194"/>
      <c r="S44" s="74"/>
      <c r="T44" s="74"/>
      <c r="U44" s="75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92"/>
    </row>
    <row r="45" spans="1:32" customFormat="1" ht="132" customHeight="1">
      <c r="A45" s="201"/>
      <c r="B45" s="202"/>
      <c r="C45" s="202"/>
      <c r="D45" s="202"/>
      <c r="E45" s="202"/>
      <c r="F45" s="202"/>
      <c r="G45" s="203"/>
      <c r="H45" s="201"/>
      <c r="I45" s="203"/>
      <c r="J45" s="201"/>
      <c r="K45" s="202"/>
      <c r="L45" s="202"/>
      <c r="M45" s="202"/>
      <c r="N45" s="203"/>
      <c r="O45" s="192"/>
      <c r="P45" s="193"/>
      <c r="Q45" s="193"/>
      <c r="R45" s="194"/>
      <c r="S45" s="79"/>
      <c r="T45" s="79"/>
      <c r="U45" s="80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92"/>
    </row>
    <row r="46" spans="1:32" ht="71.25" customHeight="1">
      <c r="A46" s="259" t="s">
        <v>188</v>
      </c>
      <c r="B46" s="260"/>
      <c r="C46" s="260"/>
      <c r="D46" s="260"/>
      <c r="E46" s="260"/>
      <c r="F46" s="260"/>
      <c r="G46" s="261"/>
      <c r="H46" s="262" t="s">
        <v>189</v>
      </c>
      <c r="I46" s="262"/>
      <c r="J46" s="262"/>
      <c r="K46" s="262"/>
      <c r="L46" s="262"/>
      <c r="M46" s="262"/>
      <c r="N46" s="262"/>
      <c r="O46" s="195"/>
      <c r="P46" s="196"/>
      <c r="Q46" s="196"/>
      <c r="R46" s="197"/>
      <c r="S46" s="81"/>
      <c r="T46" s="81"/>
    </row>
    <row r="47" spans="1:32" ht="30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32" ht="1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ht="46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ht="46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</sheetData>
  <mergeCells count="99">
    <mergeCell ref="AC5:AF5"/>
    <mergeCell ref="A6:C6"/>
    <mergeCell ref="D6:I6"/>
    <mergeCell ref="Y6:AB6"/>
    <mergeCell ref="AC6:AF6"/>
    <mergeCell ref="A5:C5"/>
    <mergeCell ref="D5:I5"/>
    <mergeCell ref="K5:U5"/>
    <mergeCell ref="W5:X5"/>
    <mergeCell ref="Y5:AB5"/>
    <mergeCell ref="A7:AF7"/>
    <mergeCell ref="K8:R8"/>
    <mergeCell ref="S8:W8"/>
    <mergeCell ref="Y8:AF8"/>
    <mergeCell ref="A26:U26"/>
    <mergeCell ref="C19:C25"/>
    <mergeCell ref="D10:D17"/>
    <mergeCell ref="E8:E9"/>
    <mergeCell ref="E10:E18"/>
    <mergeCell ref="E19:E25"/>
    <mergeCell ref="F8:F9"/>
    <mergeCell ref="G8:G9"/>
    <mergeCell ref="H8:H9"/>
    <mergeCell ref="I8:I9"/>
    <mergeCell ref="J8:J9"/>
    <mergeCell ref="J37:N37"/>
    <mergeCell ref="O37:Q37"/>
    <mergeCell ref="J32:N32"/>
    <mergeCell ref="O32:Q32"/>
    <mergeCell ref="J33:N33"/>
    <mergeCell ref="O33:Q33"/>
    <mergeCell ref="J34:N34"/>
    <mergeCell ref="O34:Q34"/>
    <mergeCell ref="C8:C9"/>
    <mergeCell ref="C10:C18"/>
    <mergeCell ref="J35:N35"/>
    <mergeCell ref="O35:Q35"/>
    <mergeCell ref="J36:N36"/>
    <mergeCell ref="O36:Q36"/>
    <mergeCell ref="A27:N27"/>
    <mergeCell ref="A28:W28"/>
    <mergeCell ref="B30:N30"/>
    <mergeCell ref="C31:E31"/>
    <mergeCell ref="F31:I31"/>
    <mergeCell ref="J31:N31"/>
    <mergeCell ref="R30:R31"/>
    <mergeCell ref="A36:A37"/>
    <mergeCell ref="B8:B9"/>
    <mergeCell ref="B10:B25"/>
    <mergeCell ref="B32:B33"/>
    <mergeCell ref="B34:B35"/>
    <mergeCell ref="B36:B37"/>
    <mergeCell ref="A8:A9"/>
    <mergeCell ref="A10:A25"/>
    <mergeCell ref="A30:A31"/>
    <mergeCell ref="A32:A33"/>
    <mergeCell ref="A34:A35"/>
    <mergeCell ref="X8:X9"/>
    <mergeCell ref="R32:R33"/>
    <mergeCell ref="R34:R35"/>
    <mergeCell ref="R36:R37"/>
    <mergeCell ref="S30:S31"/>
    <mergeCell ref="T30:T31"/>
    <mergeCell ref="X30:AF30"/>
    <mergeCell ref="X31:Z31"/>
    <mergeCell ref="AA31:AD31"/>
    <mergeCell ref="AE31:AF31"/>
    <mergeCell ref="A1:F4"/>
    <mergeCell ref="G1:AF4"/>
    <mergeCell ref="J44:N45"/>
    <mergeCell ref="C34:E35"/>
    <mergeCell ref="X34:Z35"/>
    <mergeCell ref="F36:I37"/>
    <mergeCell ref="C32:E33"/>
    <mergeCell ref="X32:Z33"/>
    <mergeCell ref="F32:I33"/>
    <mergeCell ref="AE36:AF37"/>
    <mergeCell ref="AA34:AD35"/>
    <mergeCell ref="AE34:AF35"/>
    <mergeCell ref="AA36:AD37"/>
    <mergeCell ref="AA32:AD33"/>
    <mergeCell ref="C36:E37"/>
    <mergeCell ref="X36:Z37"/>
    <mergeCell ref="AE32:AF33"/>
    <mergeCell ref="A39:G43"/>
    <mergeCell ref="H39:I43"/>
    <mergeCell ref="O39:R40"/>
    <mergeCell ref="O41:R46"/>
    <mergeCell ref="J39:N43"/>
    <mergeCell ref="A44:G45"/>
    <mergeCell ref="H44:I45"/>
    <mergeCell ref="F34:I35"/>
    <mergeCell ref="V32:V37"/>
    <mergeCell ref="W32:W33"/>
    <mergeCell ref="W34:W35"/>
    <mergeCell ref="W36:W37"/>
    <mergeCell ref="A38:J38"/>
    <mergeCell ref="A46:G46"/>
    <mergeCell ref="H46:N46"/>
  </mergeCells>
  <conditionalFormatting sqref="A1:G1 A2:F4 A10:B10">
    <cfRule type="containsText" dxfId="271" priority="4448" operator="containsText" text="Tolerable">
      <formula>NOT(ISERROR(SEARCH("Tolerable",A1)))</formula>
    </cfRule>
  </conditionalFormatting>
  <conditionalFormatting sqref="A5:K5 V5:W5">
    <cfRule type="containsText" dxfId="270" priority="540" operator="containsText" text="Tolerable">
      <formula>NOT(ISERROR(SEARCH("Tolerable",A5)))</formula>
    </cfRule>
  </conditionalFormatting>
  <conditionalFormatting sqref="A6:AF9">
    <cfRule type="containsText" dxfId="269" priority="538" operator="containsText" text="Tolerable">
      <formula>NOT(ISERROR(SEARCH("Tolerable",A6)))</formula>
    </cfRule>
  </conditionalFormatting>
  <conditionalFormatting sqref="F20:J20">
    <cfRule type="containsText" dxfId="268" priority="59" operator="containsText" text="Tolerable">
      <formula>NOT(ISERROR(SEARCH("Tolerable",F20)))</formula>
    </cfRule>
  </conditionalFormatting>
  <conditionalFormatting sqref="F19:K19 N19:Q19">
    <cfRule type="containsText" dxfId="267" priority="225" operator="containsText" text="Tolerable">
      <formula>NOT(ISERROR(SEARCH("Tolerable",F19)))</formula>
    </cfRule>
  </conditionalFormatting>
  <conditionalFormatting sqref="F21:K25">
    <cfRule type="containsText" dxfId="266" priority="71" operator="containsText" text="Tolerable">
      <formula>NOT(ISERROR(SEARCH("Tolerable",F21)))</formula>
    </cfRule>
  </conditionalFormatting>
  <conditionalFormatting sqref="J13">
    <cfRule type="containsText" dxfId="265" priority="420" operator="containsText" text="Tolerable">
      <formula>NOT(ISERROR(SEARCH("Tolerable",J13)))</formula>
    </cfRule>
  </conditionalFormatting>
  <conditionalFormatting sqref="J16:J18">
    <cfRule type="containsText" dxfId="264" priority="277" operator="containsText" text="Tolerable">
      <formula>NOT(ISERROR(SEARCH("Tolerable",J16)))</formula>
    </cfRule>
  </conditionalFormatting>
  <conditionalFormatting sqref="N24:R25">
    <cfRule type="containsText" dxfId="263" priority="78" operator="containsText" text="Tolerable">
      <formula>NOT(ISERROR(SEARCH("Tolerable",N24)))</formula>
    </cfRule>
  </conditionalFormatting>
  <conditionalFormatting sqref="N21:W21">
    <cfRule type="containsText" dxfId="262" priority="1" operator="containsText" text="Tolerable">
      <formula>NOT(ISERROR(SEARCH("Tolerable",N21)))</formula>
    </cfRule>
  </conditionalFormatting>
  <conditionalFormatting sqref="N22:W23 D19:D23">
    <cfRule type="containsText" dxfId="261" priority="102" operator="containsText" text="Tolerable">
      <formula>NOT(ISERROR(SEARCH("Tolerable",D19)))</formula>
    </cfRule>
  </conditionalFormatting>
  <conditionalFormatting sqref="R6">
    <cfRule type="containsText" dxfId="260" priority="553" operator="containsText" text="Moderado">
      <formula>NOT(ISERROR(SEARCH("Moderado",R6)))</formula>
    </cfRule>
    <cfRule type="containsText" dxfId="259" priority="552" operator="containsText" text="Importante">
      <formula>NOT(ISERROR(SEARCH("Importante",R6)))</formula>
    </cfRule>
    <cfRule type="containsText" dxfId="258" priority="550" operator="containsText" text="MODERADO">
      <formula>NOT(ISERROR(SEARCH("MODERADO",R6)))</formula>
    </cfRule>
    <cfRule type="containsText" dxfId="257" priority="549" operator="containsText" text="IMPORTANTE">
      <formula>NOT(ISERROR(SEARCH("IMPORTANTE",R6)))</formula>
    </cfRule>
    <cfRule type="containsText" dxfId="256" priority="548" operator="containsText" text="INTOLERABLE">
      <formula>NOT(ISERROR(SEARCH("INTOLERABLE",R6)))</formula>
    </cfRule>
    <cfRule type="containsText" dxfId="255" priority="547" operator="containsText" text="MODERADO">
      <formula>NOT(ISERROR(SEARCH("MODERADO",R6)))</formula>
    </cfRule>
    <cfRule type="containsText" dxfId="254" priority="551" operator="containsText" text="Intolerable">
      <formula>NOT(ISERROR(SEARCH("Intolerable",R6)))</formula>
    </cfRule>
  </conditionalFormatting>
  <conditionalFormatting sqref="R8:R9 R29 R47:R1048576">
    <cfRule type="containsText" dxfId="253" priority="4576" operator="containsText" text="MODERADO">
      <formula>NOT(ISERROR(SEARCH("MODERADO",R8)))</formula>
    </cfRule>
    <cfRule type="containsText" dxfId="252" priority="4575" operator="containsText" text="IMPORTANTE">
      <formula>NOT(ISERROR(SEARCH("IMPORTANTE",R8)))</formula>
    </cfRule>
  </conditionalFormatting>
  <conditionalFormatting sqref="R8:R9 R47:R1048576 R29">
    <cfRule type="containsText" dxfId="251" priority="4573" operator="containsText" text="INTOLERABLE">
      <formula>NOT(ISERROR(SEARCH("INTOLERABLE",R8)))</formula>
    </cfRule>
  </conditionalFormatting>
  <conditionalFormatting sqref="R8:R9 R47:R1048576">
    <cfRule type="containsText" dxfId="250" priority="4572" operator="containsText" text="MODERADO">
      <formula>NOT(ISERROR(SEARCH("MODERADO",R8)))</formula>
    </cfRule>
  </conditionalFormatting>
  <conditionalFormatting sqref="R9 R29 R47:R1048576">
    <cfRule type="containsText" dxfId="249" priority="4925" operator="containsText" text="Importante">
      <formula>NOT(ISERROR(SEARCH("Importante",R9)))</formula>
    </cfRule>
    <cfRule type="containsText" dxfId="248" priority="4926" operator="containsText" text="Moderado">
      <formula>NOT(ISERROR(SEARCH("Moderado",R9)))</formula>
    </cfRule>
  </conditionalFormatting>
  <conditionalFormatting sqref="R9 R47:R1048576 AF46:AF1048576">
    <cfRule type="containsText" dxfId="247" priority="4927" operator="containsText" text="Intolerable">
      <formula>NOT(ISERROR(SEARCH("Intolerable",R9)))</formula>
    </cfRule>
  </conditionalFormatting>
  <conditionalFormatting sqref="R9 AF46:AF1048576 R47:R1048576">
    <cfRule type="containsText" dxfId="246" priority="4929" operator="containsText" text="Moderado">
      <formula>NOT(ISERROR(SEARCH("Moderado",R9)))</formula>
    </cfRule>
    <cfRule type="containsText" dxfId="245" priority="4928" operator="containsText" text="Importante">
      <formula>NOT(ISERROR(SEARCH("Importante",R9)))</formula>
    </cfRule>
  </conditionalFormatting>
  <conditionalFormatting sqref="R10:R12">
    <cfRule type="containsText" dxfId="244" priority="468" operator="containsText" text="Moderado">
      <formula>NOT(ISERROR(SEARCH("Moderado",R10)))</formula>
    </cfRule>
    <cfRule type="containsText" dxfId="243" priority="467" operator="containsText" text="Importante">
      <formula>NOT(ISERROR(SEARCH("Importante",R10)))</formula>
    </cfRule>
    <cfRule type="containsText" dxfId="242" priority="466" operator="containsText" text="Intolerable">
      <formula>NOT(ISERROR(SEARCH("Intolerable",R10)))</formula>
    </cfRule>
    <cfRule type="containsText" dxfId="241" priority="465" operator="containsText" text="TOLERABLE">
      <formula>NOT(ISERROR(SEARCH("TOLERABLE",R10)))</formula>
    </cfRule>
    <cfRule type="containsText" dxfId="240" priority="464" operator="containsText" text="MODERADO">
      <formula>NOT(ISERROR(SEARCH("MODERADO",R10)))</formula>
    </cfRule>
    <cfRule type="containsText" dxfId="239" priority="462" operator="containsText" text="IMPORTANTE">
      <formula>NOT(ISERROR(SEARCH("IMPORTANTE",R10)))</formula>
    </cfRule>
    <cfRule type="containsText" dxfId="238" priority="461" operator="containsText" text="INTOLERABLE">
      <formula>NOT(ISERROR(SEARCH("INTOLERABLE",R10)))</formula>
    </cfRule>
    <cfRule type="containsText" dxfId="237" priority="460" operator="containsText" text="Tolerable">
      <formula>NOT(ISERROR(SEARCH("Tolerable",R10)))</formula>
    </cfRule>
    <cfRule type="containsText" dxfId="236" priority="459" operator="containsText" text="Moderado">
      <formula>NOT(ISERROR(SEARCH("Moderado",R10)))</formula>
    </cfRule>
    <cfRule type="containsText" dxfId="235" priority="458" operator="containsText" text="Importante">
      <formula>NOT(ISERROR(SEARCH("Importante",R10)))</formula>
    </cfRule>
    <cfRule type="containsText" dxfId="234" priority="457" operator="containsText" text="Intolerable">
      <formula>NOT(ISERROR(SEARCH("Intolerable",R10)))</formula>
    </cfRule>
    <cfRule type="containsText" dxfId="233" priority="456" operator="containsText" text="TOLERABLE">
      <formula>NOT(ISERROR(SEARCH("TOLERABLE",R10)))</formula>
    </cfRule>
    <cfRule type="containsText" dxfId="232" priority="455" operator="containsText" text="MODERADO">
      <formula>NOT(ISERROR(SEARCH("MODERADO",R10)))</formula>
    </cfRule>
    <cfRule type="containsText" dxfId="231" priority="454" operator="containsText" text="TRIVIAL">
      <formula>NOT(ISERROR(SEARCH("TRIVIAL",R10)))</formula>
    </cfRule>
    <cfRule type="containsText" dxfId="230" priority="463" operator="containsText" text="TRIVIAL">
      <formula>NOT(ISERROR(SEARCH("TRIVIAL",R10)))</formula>
    </cfRule>
    <cfRule type="containsText" dxfId="229" priority="471" operator="containsText" text="Moderado">
      <formula>NOT(ISERROR(SEARCH("Moderado",R10)))</formula>
    </cfRule>
    <cfRule type="containsText" dxfId="228" priority="470" operator="containsText" text="Importante">
      <formula>NOT(ISERROR(SEARCH("Importante",R10)))</formula>
    </cfRule>
    <cfRule type="containsText" dxfId="227" priority="469" operator="containsText" text="Intolerable">
      <formula>NOT(ISERROR(SEARCH("Intolerable",R10)))</formula>
    </cfRule>
  </conditionalFormatting>
  <conditionalFormatting sqref="R10:R13">
    <cfRule type="containsText" dxfId="226" priority="429" operator="containsText" text="IMPORTANTE">
      <formula>NOT(ISERROR(SEARCH("IMPORTANTE",R10)))</formula>
    </cfRule>
    <cfRule type="containsText" dxfId="225" priority="428" operator="containsText" text="INTOLERABLE">
      <formula>NOT(ISERROR(SEARCH("INTOLERABLE",R10)))</formula>
    </cfRule>
  </conditionalFormatting>
  <conditionalFormatting sqref="R13">
    <cfRule type="containsText" dxfId="224" priority="426" operator="containsText" text="Tolerable">
      <formula>NOT(ISERROR(SEARCH("Tolerable",R13)))</formula>
    </cfRule>
    <cfRule type="containsText" dxfId="223" priority="425" operator="containsText" text="Importante">
      <formula>NOT(ISERROR(SEARCH("Importante",R13)))</formula>
    </cfRule>
    <cfRule type="containsText" dxfId="222" priority="424" operator="containsText" text="Tolerable">
      <formula>NOT(ISERROR(SEARCH("Tolerable",R13)))</formula>
    </cfRule>
    <cfRule type="containsText" dxfId="221" priority="422" operator="containsText" text="Importante">
      <formula>NOT(ISERROR(SEARCH("Importante",R13)))</formula>
    </cfRule>
    <cfRule type="containsText" dxfId="220" priority="421" operator="containsText" text="Intolerable">
      <formula>NOT(ISERROR(SEARCH("Intolerable",R13)))</formula>
    </cfRule>
    <cfRule type="containsText" dxfId="219" priority="427" operator="containsText" text="MODERADO">
      <formula>NOT(ISERROR(SEARCH("MODERADO",R13)))</formula>
    </cfRule>
    <cfRule type="containsText" dxfId="218" priority="431" operator="containsText" text="importante">
      <formula>NOT(ISERROR(SEARCH("importante",R13)))</formula>
    </cfRule>
    <cfRule type="containsText" dxfId="217" priority="430" operator="containsText" text="MODERADO">
      <formula>NOT(ISERROR(SEARCH("MODERADO",R13)))</formula>
    </cfRule>
    <cfRule type="containsText" dxfId="216" priority="423" operator="containsText" text="Moderado">
      <formula>NOT(ISERROR(SEARCH("Moderado",R13)))</formula>
    </cfRule>
    <cfRule type="containsText" dxfId="215" priority="432" operator="containsText" text="Intolerable">
      <formula>NOT(ISERROR(SEARCH("Intolerable",R13)))</formula>
    </cfRule>
    <cfRule type="containsText" dxfId="214" priority="433" operator="containsText" text="Importante">
      <formula>NOT(ISERROR(SEARCH("Importante",R13)))</formula>
    </cfRule>
    <cfRule type="containsText" dxfId="213" priority="434" operator="containsText" text="Moderado">
      <formula>NOT(ISERROR(SEARCH("Moderado",R13)))</formula>
    </cfRule>
  </conditionalFormatting>
  <conditionalFormatting sqref="R14">
    <cfRule type="containsText" dxfId="212" priority="401" operator="containsText" text="IMPORTANTE">
      <formula>NOT(ISERROR(SEARCH("IMPORTANTE",R14)))</formula>
    </cfRule>
    <cfRule type="containsText" dxfId="211" priority="400" operator="containsText" text="INTOLERABLE">
      <formula>NOT(ISERROR(SEARCH("INTOLERABLE",R14)))</formula>
    </cfRule>
    <cfRule type="containsText" dxfId="210" priority="399" operator="containsText" text="Tolerable">
      <formula>NOT(ISERROR(SEARCH("Tolerable",R14)))</formula>
    </cfRule>
    <cfRule type="containsText" dxfId="209" priority="408" operator="containsText" text="Intolerable">
      <formula>NOT(ISERROR(SEARCH("Intolerable",R14)))</formula>
    </cfRule>
    <cfRule type="containsText" dxfId="208" priority="409" operator="containsText" text="Importante">
      <formula>NOT(ISERROR(SEARCH("Importante",R14)))</formula>
    </cfRule>
    <cfRule type="containsText" dxfId="207" priority="410" operator="containsText" text="Moderado">
      <formula>NOT(ISERROR(SEARCH("Moderado",R14)))</formula>
    </cfRule>
    <cfRule type="containsText" dxfId="206" priority="403" operator="containsText" text="MODERADO">
      <formula>NOT(ISERROR(SEARCH("MODERADO",R14)))</formula>
    </cfRule>
    <cfRule type="containsText" dxfId="205" priority="402" operator="containsText" text="TRIVIAL">
      <formula>NOT(ISERROR(SEARCH("TRIVIAL",R14)))</formula>
    </cfRule>
    <cfRule type="containsText" dxfId="204" priority="407" operator="containsText" text="Moderado">
      <formula>NOT(ISERROR(SEARCH("Moderado",R14)))</formula>
    </cfRule>
    <cfRule type="containsText" dxfId="203" priority="406" operator="containsText" text="Importante">
      <formula>NOT(ISERROR(SEARCH("Importante",R14)))</formula>
    </cfRule>
    <cfRule type="containsText" dxfId="202" priority="405" operator="containsText" text="Intolerable">
      <formula>NOT(ISERROR(SEARCH("Intolerable",R14)))</formula>
    </cfRule>
    <cfRule type="containsText" dxfId="201" priority="404" operator="containsText" text="TOLERABLE">
      <formula>NOT(ISERROR(SEARCH("TOLERABLE",R14)))</formula>
    </cfRule>
  </conditionalFormatting>
  <conditionalFormatting sqref="R14:R15">
    <cfRule type="containsText" dxfId="200" priority="379" operator="containsText" text="Intolerable">
      <formula>NOT(ISERROR(SEARCH("Intolerable",R14)))</formula>
    </cfRule>
    <cfRule type="containsText" dxfId="199" priority="380" operator="containsText" text="Importante">
      <formula>NOT(ISERROR(SEARCH("Importante",R14)))</formula>
    </cfRule>
    <cfRule type="containsText" dxfId="198" priority="381" operator="containsText" text="Moderado">
      <formula>NOT(ISERROR(SEARCH("Moderado",R14)))</formula>
    </cfRule>
    <cfRule type="containsText" dxfId="197" priority="371" operator="containsText" text="INTOLERABLE">
      <formula>NOT(ISERROR(SEARCH("INTOLERABLE",R14)))</formula>
    </cfRule>
    <cfRule type="containsText" dxfId="196" priority="372" operator="containsText" text="IMPORTANTE">
      <formula>NOT(ISERROR(SEARCH("IMPORTANTE",R14)))</formula>
    </cfRule>
    <cfRule type="containsText" dxfId="195" priority="373" operator="containsText" text="TRIVIAL">
      <formula>NOT(ISERROR(SEARCH("TRIVIAL",R14)))</formula>
    </cfRule>
    <cfRule type="containsText" dxfId="194" priority="374" operator="containsText" text="MODERADO">
      <formula>NOT(ISERROR(SEARCH("MODERADO",R14)))</formula>
    </cfRule>
    <cfRule type="containsText" dxfId="193" priority="375" operator="containsText" text="TOLERABLE">
      <formula>NOT(ISERROR(SEARCH("TOLERABLE",R14)))</formula>
    </cfRule>
  </conditionalFormatting>
  <conditionalFormatting sqref="R15">
    <cfRule type="containsText" dxfId="192" priority="376" operator="containsText" text="Intolerable">
      <formula>NOT(ISERROR(SEARCH("Intolerable",R15)))</formula>
    </cfRule>
    <cfRule type="containsText" dxfId="191" priority="377" operator="containsText" text="Importante">
      <formula>NOT(ISERROR(SEARCH("Importante",R15)))</formula>
    </cfRule>
    <cfRule type="containsText" dxfId="190" priority="378" operator="containsText" text="Moderado">
      <formula>NOT(ISERROR(SEARCH("Moderado",R15)))</formula>
    </cfRule>
    <cfRule type="containsText" dxfId="189" priority="370" operator="containsText" text="Tolerable">
      <formula>NOT(ISERROR(SEARCH("Tolerable",R15)))</formula>
    </cfRule>
  </conditionalFormatting>
  <conditionalFormatting sqref="R15:R16">
    <cfRule type="containsText" dxfId="188" priority="341" operator="containsText" text="Importante">
      <formula>NOT(ISERROR(SEARCH("Importante",R15)))</formula>
    </cfRule>
    <cfRule type="containsText" dxfId="187" priority="340" operator="containsText" text="Intolerable">
      <formula>NOT(ISERROR(SEARCH("Intolerable",R15)))</formula>
    </cfRule>
    <cfRule type="containsText" dxfId="186" priority="333" operator="containsText" text="IMPORTANTE">
      <formula>NOT(ISERROR(SEARCH("IMPORTANTE",R15)))</formula>
    </cfRule>
    <cfRule type="containsText" dxfId="185" priority="334" operator="containsText" text="TRIVIAL">
      <formula>NOT(ISERROR(SEARCH("TRIVIAL",R15)))</formula>
    </cfRule>
    <cfRule type="containsText" dxfId="184" priority="335" operator="containsText" text="MODERADO">
      <formula>NOT(ISERROR(SEARCH("MODERADO",R15)))</formula>
    </cfRule>
    <cfRule type="containsText" dxfId="183" priority="336" operator="containsText" text="TOLERABLE">
      <formula>NOT(ISERROR(SEARCH("TOLERABLE",R15)))</formula>
    </cfRule>
    <cfRule type="containsText" dxfId="182" priority="332" operator="containsText" text="INTOLERABLE">
      <formula>NOT(ISERROR(SEARCH("INTOLERABLE",R15)))</formula>
    </cfRule>
    <cfRule type="containsText" dxfId="181" priority="342" operator="containsText" text="Moderado">
      <formula>NOT(ISERROR(SEARCH("Moderado",R15)))</formula>
    </cfRule>
  </conditionalFormatting>
  <conditionalFormatting sqref="R16">
    <cfRule type="containsText" dxfId="180" priority="338" operator="containsText" text="Importante">
      <formula>NOT(ISERROR(SEARCH("Importante",R16)))</formula>
    </cfRule>
    <cfRule type="containsText" dxfId="179" priority="339" operator="containsText" text="Moderado">
      <formula>NOT(ISERROR(SEARCH("Moderado",R16)))</formula>
    </cfRule>
    <cfRule type="containsText" dxfId="178" priority="331" operator="containsText" text="Tolerable">
      <formula>NOT(ISERROR(SEARCH("Tolerable",R16)))</formula>
    </cfRule>
    <cfRule type="containsText" dxfId="177" priority="337" operator="containsText" text="Intolerable">
      <formula>NOT(ISERROR(SEARCH("Intolerable",R16)))</formula>
    </cfRule>
  </conditionalFormatting>
  <conditionalFormatting sqref="R16:R17">
    <cfRule type="containsText" dxfId="176" priority="305" operator="containsText" text="MODERADO">
      <formula>NOT(ISERROR(SEARCH("MODERADO",R16)))</formula>
    </cfRule>
    <cfRule type="containsText" dxfId="175" priority="312" operator="containsText" text="Moderado">
      <formula>NOT(ISERROR(SEARCH("Moderado",R16)))</formula>
    </cfRule>
    <cfRule type="containsText" dxfId="174" priority="302" operator="containsText" text="INTOLERABLE">
      <formula>NOT(ISERROR(SEARCH("INTOLERABLE",R16)))</formula>
    </cfRule>
    <cfRule type="containsText" dxfId="173" priority="303" operator="containsText" text="IMPORTANTE">
      <formula>NOT(ISERROR(SEARCH("IMPORTANTE",R16)))</formula>
    </cfRule>
    <cfRule type="containsText" dxfId="172" priority="304" operator="containsText" text="TRIVIAL">
      <formula>NOT(ISERROR(SEARCH("TRIVIAL",R16)))</formula>
    </cfRule>
    <cfRule type="containsText" dxfId="171" priority="306" operator="containsText" text="TOLERABLE">
      <formula>NOT(ISERROR(SEARCH("TOLERABLE",R16)))</formula>
    </cfRule>
    <cfRule type="containsText" dxfId="170" priority="310" operator="containsText" text="Intolerable">
      <formula>NOT(ISERROR(SEARCH("Intolerable",R16)))</formula>
    </cfRule>
    <cfRule type="containsText" dxfId="169" priority="311" operator="containsText" text="Importante">
      <formula>NOT(ISERROR(SEARCH("Importante",R16)))</formula>
    </cfRule>
  </conditionalFormatting>
  <conditionalFormatting sqref="R17">
    <cfRule type="containsText" dxfId="168" priority="309" operator="containsText" text="Moderado">
      <formula>NOT(ISERROR(SEARCH("Moderado",R17)))</formula>
    </cfRule>
    <cfRule type="containsText" dxfId="167" priority="308" operator="containsText" text="Importante">
      <formula>NOT(ISERROR(SEARCH("Importante",R17)))</formula>
    </cfRule>
    <cfRule type="containsText" dxfId="166" priority="301" operator="containsText" text="Tolerable">
      <formula>NOT(ISERROR(SEARCH("Tolerable",R17)))</formula>
    </cfRule>
    <cfRule type="containsText" dxfId="165" priority="307" operator="containsText" text="Intolerable">
      <formula>NOT(ISERROR(SEARCH("Intolerable",R17)))</formula>
    </cfRule>
  </conditionalFormatting>
  <conditionalFormatting sqref="R17:R18">
    <cfRule type="containsText" dxfId="164" priority="268" operator="containsText" text="TRIVIAL">
      <formula>NOT(ISERROR(SEARCH("TRIVIAL",R17)))</formula>
    </cfRule>
    <cfRule type="containsText" dxfId="163" priority="276" operator="containsText" text="Moderado">
      <formula>NOT(ISERROR(SEARCH("Moderado",R17)))</formula>
    </cfRule>
    <cfRule type="containsText" dxfId="162" priority="266" operator="containsText" text="INTOLERABLE">
      <formula>NOT(ISERROR(SEARCH("INTOLERABLE",R17)))</formula>
    </cfRule>
    <cfRule type="containsText" dxfId="161" priority="267" operator="containsText" text="IMPORTANTE">
      <formula>NOT(ISERROR(SEARCH("IMPORTANTE",R17)))</formula>
    </cfRule>
    <cfRule type="containsText" dxfId="160" priority="269" operator="containsText" text="MODERADO">
      <formula>NOT(ISERROR(SEARCH("MODERADO",R17)))</formula>
    </cfRule>
    <cfRule type="containsText" dxfId="159" priority="270" operator="containsText" text="TOLERABLE">
      <formula>NOT(ISERROR(SEARCH("TOLERABLE",R17)))</formula>
    </cfRule>
    <cfRule type="containsText" dxfId="158" priority="274" operator="containsText" text="Intolerable">
      <formula>NOT(ISERROR(SEARCH("Intolerable",R17)))</formula>
    </cfRule>
    <cfRule type="containsText" dxfId="157" priority="275" operator="containsText" text="Importante">
      <formula>NOT(ISERROR(SEARCH("Importante",R17)))</formula>
    </cfRule>
  </conditionalFormatting>
  <conditionalFormatting sqref="R18">
    <cfRule type="containsText" dxfId="156" priority="271" operator="containsText" text="Intolerable">
      <formula>NOT(ISERROR(SEARCH("Intolerable",R18)))</formula>
    </cfRule>
    <cfRule type="containsText" dxfId="155" priority="272" operator="containsText" text="Importante">
      <formula>NOT(ISERROR(SEARCH("Importante",R18)))</formula>
    </cfRule>
    <cfRule type="containsText" dxfId="154" priority="265" operator="containsText" text="Tolerable">
      <formula>NOT(ISERROR(SEARCH("Tolerable",R18)))</formula>
    </cfRule>
    <cfRule type="containsText" dxfId="153" priority="273" operator="containsText" text="Moderado">
      <formula>NOT(ISERROR(SEARCH("Moderado",R18)))</formula>
    </cfRule>
  </conditionalFormatting>
  <conditionalFormatting sqref="R18:R19">
    <cfRule type="containsText" dxfId="152" priority="244" operator="containsText" text="TOLERABLE">
      <formula>NOT(ISERROR(SEARCH("TOLERABLE",R18)))</formula>
    </cfRule>
    <cfRule type="containsText" dxfId="151" priority="240" operator="containsText" text="INTOLERABLE">
      <formula>NOT(ISERROR(SEARCH("INTOLERABLE",R18)))</formula>
    </cfRule>
    <cfRule type="containsText" dxfId="150" priority="241" operator="containsText" text="IMPORTANTE">
      <formula>NOT(ISERROR(SEARCH("IMPORTANTE",R18)))</formula>
    </cfRule>
    <cfRule type="containsText" dxfId="149" priority="242" operator="containsText" text="TRIVIAL">
      <formula>NOT(ISERROR(SEARCH("TRIVIAL",R18)))</formula>
    </cfRule>
    <cfRule type="containsText" dxfId="148" priority="243" operator="containsText" text="MODERADO">
      <formula>NOT(ISERROR(SEARCH("MODERADO",R18)))</formula>
    </cfRule>
    <cfRule type="containsText" dxfId="147" priority="245" operator="containsText" text="Intolerable">
      <formula>NOT(ISERROR(SEARCH("Intolerable",R18)))</formula>
    </cfRule>
    <cfRule type="containsText" dxfId="146" priority="246" operator="containsText" text="Importante">
      <formula>NOT(ISERROR(SEARCH("Importante",R18)))</formula>
    </cfRule>
    <cfRule type="containsText" dxfId="145" priority="247" operator="containsText" text="Moderado">
      <formula>NOT(ISERROR(SEARCH("Moderado",R18)))</formula>
    </cfRule>
  </conditionalFormatting>
  <conditionalFormatting sqref="R19">
    <cfRule type="containsText" dxfId="144" priority="238" operator="containsText" text="Moderado">
      <formula>NOT(ISERROR(SEARCH("Moderado",R19)))</formula>
    </cfRule>
    <cfRule type="containsText" dxfId="143" priority="237" operator="containsText" text="Importante">
      <formula>NOT(ISERROR(SEARCH("Importante",R19)))</formula>
    </cfRule>
    <cfRule type="containsText" dxfId="142" priority="239" operator="containsText" text="Tolerable">
      <formula>NOT(ISERROR(SEARCH("Tolerable",R19)))</formula>
    </cfRule>
    <cfRule type="containsText" dxfId="141" priority="233" operator="containsText" text="TRIVIAL">
      <formula>NOT(ISERROR(SEARCH("TRIVIAL",R19)))</formula>
    </cfRule>
    <cfRule type="containsText" dxfId="140" priority="234" operator="containsText" text="MODERADO">
      <formula>NOT(ISERROR(SEARCH("MODERADO",R19)))</formula>
    </cfRule>
    <cfRule type="containsText" dxfId="139" priority="235" operator="containsText" text="TOLERABLE">
      <formula>NOT(ISERROR(SEARCH("TOLERABLE",R19)))</formula>
    </cfRule>
    <cfRule type="containsText" dxfId="138" priority="236" operator="containsText" text="Intolerable">
      <formula>NOT(ISERROR(SEARCH("Intolerable",R19)))</formula>
    </cfRule>
  </conditionalFormatting>
  <conditionalFormatting sqref="R19:R20">
    <cfRule type="containsText" dxfId="137" priority="206" operator="containsText" text="INTOLERABLE">
      <formula>NOT(ISERROR(SEARCH("INTOLERABLE",R19)))</formula>
    </cfRule>
    <cfRule type="containsText" dxfId="136" priority="207" operator="containsText" text="IMPORTANTE">
      <formula>NOT(ISERROR(SEARCH("IMPORTANTE",R19)))</formula>
    </cfRule>
  </conditionalFormatting>
  <conditionalFormatting sqref="R19:R21">
    <cfRule type="containsText" dxfId="135" priority="187" operator="containsText" text="Tolerable">
      <formula>NOT(ISERROR(SEARCH("Tolerable",R19)))</formula>
    </cfRule>
    <cfRule type="containsText" dxfId="134" priority="184" operator="containsText" text="Intolerable">
      <formula>NOT(ISERROR(SEARCH("Intolerable",R19)))</formula>
    </cfRule>
    <cfRule type="containsText" dxfId="133" priority="186" operator="containsText" text="Moderado">
      <formula>NOT(ISERROR(SEARCH("Moderado",R19)))</formula>
    </cfRule>
    <cfRule type="containsText" dxfId="132" priority="185" operator="containsText" text="Importante">
      <formula>NOT(ISERROR(SEARCH("Importante",R19)))</formula>
    </cfRule>
    <cfRule type="containsText" dxfId="131" priority="188" operator="containsText" text="Importante">
      <formula>NOT(ISERROR(SEARCH("Importante",R19)))</formula>
    </cfRule>
  </conditionalFormatting>
  <conditionalFormatting sqref="R20">
    <cfRule type="containsText" dxfId="130" priority="208" operator="containsText" text="MODERADO">
      <formula>NOT(ISERROR(SEARCH("MODERADO",R20)))</formula>
    </cfRule>
    <cfRule type="containsText" dxfId="129" priority="209" operator="containsText" text="importante">
      <formula>NOT(ISERROR(SEARCH("importante",R20)))</formula>
    </cfRule>
    <cfRule type="containsText" dxfId="128" priority="210" operator="containsText" text="Intolerable">
      <formula>NOT(ISERROR(SEARCH("Intolerable",R20)))</formula>
    </cfRule>
    <cfRule type="containsText" dxfId="127" priority="211" operator="containsText" text="Importante">
      <formula>NOT(ISERROR(SEARCH("Importante",R20)))</formula>
    </cfRule>
    <cfRule type="containsText" dxfId="126" priority="212" operator="containsText" text="Moderado">
      <formula>NOT(ISERROR(SEARCH("Moderado",R20)))</formula>
    </cfRule>
    <cfRule type="containsText" dxfId="125" priority="205" operator="containsText" text="MODERADO">
      <formula>NOT(ISERROR(SEARCH("MODERADO",R20)))</formula>
    </cfRule>
  </conditionalFormatting>
  <conditionalFormatting sqref="R21:R23">
    <cfRule type="containsText" dxfId="124" priority="105" operator="containsText" text="IMPORTANTE">
      <formula>NOT(ISERROR(SEARCH("IMPORTANTE",R21)))</formula>
    </cfRule>
    <cfRule type="containsText" dxfId="123" priority="106" operator="containsText" text="MODERADO">
      <formula>NOT(ISERROR(SEARCH("MODERADO",R21)))</formula>
    </cfRule>
    <cfRule type="containsText" dxfId="122" priority="107" operator="containsText" text="importante">
      <formula>NOT(ISERROR(SEARCH("importante",R21)))</formula>
    </cfRule>
    <cfRule type="containsText" dxfId="121" priority="108" operator="containsText" text="Intolerable">
      <formula>NOT(ISERROR(SEARCH("Intolerable",R21)))</formula>
    </cfRule>
    <cfRule type="containsText" dxfId="120" priority="110" operator="containsText" text="Moderado">
      <formula>NOT(ISERROR(SEARCH("Moderado",R21)))</formula>
    </cfRule>
    <cfRule type="containsText" dxfId="119" priority="109" operator="containsText" text="Importante">
      <formula>NOT(ISERROR(SEARCH("Importante",R21)))</formula>
    </cfRule>
    <cfRule type="containsText" dxfId="118" priority="103" operator="containsText" text="MODERADO">
      <formula>NOT(ISERROR(SEARCH("MODERADO",R21)))</formula>
    </cfRule>
    <cfRule type="containsText" dxfId="117" priority="104" operator="containsText" text="INTOLERABLE">
      <formula>NOT(ISERROR(SEARCH("INTOLERABLE",R21)))</formula>
    </cfRule>
  </conditionalFormatting>
  <conditionalFormatting sqref="R22:R25">
    <cfRule type="containsText" dxfId="116" priority="76" operator="containsText" text="Tolerable">
      <formula>NOT(ISERROR(SEARCH("Tolerable",R22)))</formula>
    </cfRule>
    <cfRule type="containsText" dxfId="115" priority="75" operator="containsText" text="Moderado">
      <formula>NOT(ISERROR(SEARCH("Moderado",R22)))</formula>
    </cfRule>
    <cfRule type="containsText" dxfId="114" priority="74" operator="containsText" text="Importante">
      <formula>NOT(ISERROR(SEARCH("Importante",R22)))</formula>
    </cfRule>
    <cfRule type="containsText" dxfId="113" priority="73" operator="containsText" text="Intolerable">
      <formula>NOT(ISERROR(SEARCH("Intolerable",R22)))</formula>
    </cfRule>
    <cfRule type="containsText" dxfId="112" priority="77" operator="containsText" text="Importante">
      <formula>NOT(ISERROR(SEARCH("Importante",R22)))</formula>
    </cfRule>
  </conditionalFormatting>
  <conditionalFormatting sqref="R24:R25">
    <cfRule type="containsText" dxfId="111" priority="83" operator="containsText" text="importante">
      <formula>NOT(ISERROR(SEARCH("importante",R24)))</formula>
    </cfRule>
    <cfRule type="containsText" dxfId="110" priority="85" operator="containsText" text="Importante">
      <formula>NOT(ISERROR(SEARCH("Importante",R24)))</formula>
    </cfRule>
    <cfRule type="containsText" dxfId="109" priority="84" operator="containsText" text="Intolerable">
      <formula>NOT(ISERROR(SEARCH("Intolerable",R24)))</formula>
    </cfRule>
    <cfRule type="containsText" dxfId="108" priority="82" operator="containsText" text="MODERADO">
      <formula>NOT(ISERROR(SEARCH("MODERADO",R24)))</formula>
    </cfRule>
    <cfRule type="containsText" dxfId="107" priority="81" operator="containsText" text="IMPORTANTE">
      <formula>NOT(ISERROR(SEARCH("IMPORTANTE",R24)))</formula>
    </cfRule>
    <cfRule type="containsText" dxfId="106" priority="80" operator="containsText" text="INTOLERABLE">
      <formula>NOT(ISERROR(SEARCH("INTOLERABLE",R24)))</formula>
    </cfRule>
    <cfRule type="containsText" dxfId="105" priority="79" operator="containsText" text="MODERADO">
      <formula>NOT(ISERROR(SEARCH("MODERADO",R24)))</formula>
    </cfRule>
    <cfRule type="containsText" dxfId="104" priority="86" operator="containsText" text="Moderado">
      <formula>NOT(ISERROR(SEARCH("Moderado",R24)))</formula>
    </cfRule>
  </conditionalFormatting>
  <conditionalFormatting sqref="R27">
    <cfRule type="containsText" dxfId="103" priority="492" operator="containsText" text="TOLERABLE">
      <formula>NOT(ISERROR(SEARCH("TOLERABLE",R27)))</formula>
    </cfRule>
    <cfRule type="containsText" dxfId="102" priority="493" operator="containsText" text="TRIVIAL">
      <formula>NOT(ISERROR(SEARCH("TRIVIAL",R27)))</formula>
    </cfRule>
    <cfRule type="containsText" dxfId="101" priority="490" operator="containsText" text="MODERADO">
      <formula>NOT(ISERROR(SEARCH("MODERADO",R27)))</formula>
    </cfRule>
    <cfRule type="containsText" dxfId="100" priority="489" operator="containsText" text="IMPORTANTE">
      <formula>NOT(ISERROR(SEARCH("IMPORTANTE",R27)))</formula>
    </cfRule>
    <cfRule type="containsText" dxfId="99" priority="488" operator="containsText" text="INTOLERABLE">
      <formula>NOT(ISERROR(SEARCH("INTOLERABLE",R27)))</formula>
    </cfRule>
    <cfRule type="containsText" dxfId="98" priority="491" operator="containsText" text="TOLERABLE">
      <formula>NOT(ISERROR(SEARCH("TOLERABLE",R27)))</formula>
    </cfRule>
  </conditionalFormatting>
  <conditionalFormatting sqref="R29 R9 R47:R1048576">
    <cfRule type="containsText" dxfId="97" priority="4924" operator="containsText" text="Intolerable">
      <formula>NOT(ISERROR(SEARCH("Intolerable",R9)))</formula>
    </cfRule>
  </conditionalFormatting>
  <conditionalFormatting sqref="R29">
    <cfRule type="containsText" dxfId="96" priority="4581" operator="containsText" text="importante">
      <formula>NOT(ISERROR(SEARCH("importante",R29)))</formula>
    </cfRule>
  </conditionalFormatting>
  <conditionalFormatting sqref="R29:R38">
    <cfRule type="containsText" dxfId="95" priority="4431" operator="containsText" text="MODERADO">
      <formula>NOT(ISERROR(SEARCH("MODERADO",R29)))</formula>
    </cfRule>
  </conditionalFormatting>
  <conditionalFormatting sqref="R30:R38">
    <cfRule type="containsText" dxfId="94" priority="4429" operator="containsText" text="INTOLERABLE">
      <formula>NOT(ISERROR(SEARCH("INTOLERABLE",R30)))</formula>
    </cfRule>
    <cfRule type="containsText" dxfId="93" priority="4430" operator="containsText" text="IMPORTANTE">
      <formula>NOT(ISERROR(SEARCH("IMPORTANTE",R30)))</formula>
    </cfRule>
    <cfRule type="containsText" dxfId="92" priority="4434" operator="containsText" text="TRIVIAL">
      <formula>NOT(ISERROR(SEARCH("TRIVIAL",R30)))</formula>
    </cfRule>
    <cfRule type="containsText" dxfId="91" priority="4433" operator="containsText" text="TOLERABLE">
      <formula>NOT(ISERROR(SEARCH("TOLERABLE",R30)))</formula>
    </cfRule>
    <cfRule type="containsText" dxfId="90" priority="4432" operator="containsText" text="TOLERABLE">
      <formula>NOT(ISERROR(SEARCH("TOLERABLE",R30)))</formula>
    </cfRule>
  </conditionalFormatting>
  <conditionalFormatting sqref="R38 AF38:AF1048576">
    <cfRule type="containsText" dxfId="89" priority="4445" operator="containsText" text="Intolerable">
      <formula>NOT(ISERROR(SEARCH("Intolerable",R38)))</formula>
    </cfRule>
    <cfRule type="containsText" dxfId="88" priority="4447" operator="containsText" text="Moderado">
      <formula>NOT(ISERROR(SEARCH("Moderado",R38)))</formula>
    </cfRule>
    <cfRule type="containsText" dxfId="87" priority="4446" operator="containsText" text="Importante">
      <formula>NOT(ISERROR(SEARCH("Importante",R38)))</formula>
    </cfRule>
  </conditionalFormatting>
  <conditionalFormatting sqref="R38">
    <cfRule type="containsText" dxfId="86" priority="4441" operator="containsText" text="INTOLERABLE">
      <formula>NOT(ISERROR(SEARCH("INTOLERABLE",R38)))</formula>
    </cfRule>
    <cfRule type="containsText" dxfId="85" priority="4444" operator="containsText" text="MODERADO">
      <formula>NOT(ISERROR(SEARCH("MODERADO",R38)))</formula>
    </cfRule>
    <cfRule type="containsText" dxfId="84" priority="4443" operator="containsText" text="IMPORTANTE">
      <formula>NOT(ISERROR(SEARCH("IMPORTANTE",R38)))</formula>
    </cfRule>
    <cfRule type="containsText" dxfId="83" priority="4440" operator="containsText" text="MODERADO">
      <formula>NOT(ISERROR(SEARCH("MODERADO",R38)))</formula>
    </cfRule>
  </conditionalFormatting>
  <conditionalFormatting sqref="S19:U19">
    <cfRule type="containsText" dxfId="82" priority="224" operator="containsText" text="Tolerable">
      <formula>NOT(ISERROR(SEARCH("Tolerable",S19)))</formula>
    </cfRule>
  </conditionalFormatting>
  <conditionalFormatting sqref="V24:V25">
    <cfRule type="containsText" dxfId="81" priority="58" operator="containsText" text="Tolerable">
      <formula>NOT(ISERROR(SEARCH("Tolerable",V24)))</formula>
    </cfRule>
  </conditionalFormatting>
  <conditionalFormatting sqref="W19">
    <cfRule type="containsText" dxfId="80" priority="223" operator="containsText" text="Tolerable">
      <formula>NOT(ISERROR(SEARCH("Tolerable",W19)))</formula>
    </cfRule>
  </conditionalFormatting>
  <conditionalFormatting sqref="X10:X25">
    <cfRule type="containsText" dxfId="79" priority="441" operator="containsText" text="Importante">
      <formula>NOT(ISERROR(SEARCH("Importante",X10)))</formula>
    </cfRule>
    <cfRule type="containsText" dxfId="78" priority="439" operator="containsText" text="Tolerable">
      <formula>NOT(ISERROR(SEARCH("Tolerable",X10)))</formula>
    </cfRule>
    <cfRule type="containsText" dxfId="77" priority="440" operator="containsText" text="Moderado">
      <formula>NOT(ISERROR(SEARCH("Moderado",X10)))</formula>
    </cfRule>
    <cfRule type="containsText" dxfId="76" priority="442" operator="containsText" text="Intolerante">
      <formula>NOT(ISERROR(SEARCH("Intolerante",X10)))</formula>
    </cfRule>
  </conditionalFormatting>
  <conditionalFormatting sqref="Y19">
    <cfRule type="containsText" dxfId="75" priority="217" operator="containsText" text="Tolerable">
      <formula>NOT(ISERROR(SEARCH("Tolerable",Y19)))</formula>
    </cfRule>
  </conditionalFormatting>
  <conditionalFormatting sqref="Y24:AE25">
    <cfRule type="containsText" dxfId="74" priority="57" operator="containsText" text="Tolerable">
      <formula>NOT(ISERROR(SEARCH("Tolerable",Y24)))</formula>
    </cfRule>
  </conditionalFormatting>
  <conditionalFormatting sqref="Y5:AF5">
    <cfRule type="containsText" dxfId="73" priority="541" operator="containsText" text="Tolerable">
      <formula>NOT(ISERROR(SEARCH("Tolerable",Y5)))</formula>
    </cfRule>
  </conditionalFormatting>
  <conditionalFormatting sqref="AB19:AE23 Y21:Y23">
    <cfRule type="containsText" dxfId="72" priority="91" operator="containsText" text="Tolerable">
      <formula>NOT(ISERROR(SEARCH("Tolerable",Y19)))</formula>
    </cfRule>
  </conditionalFormatting>
  <conditionalFormatting sqref="AF5">
    <cfRule type="containsText" dxfId="71" priority="543" operator="containsText" text="IMPORTANTE">
      <formula>NOT(ISERROR(SEARCH("IMPORTANTE",AF5)))</formula>
    </cfRule>
    <cfRule type="containsText" dxfId="70" priority="544" operator="containsText" text="TRIVIAL">
      <formula>NOT(ISERROR(SEARCH("TRIVIAL",AF5)))</formula>
    </cfRule>
    <cfRule type="containsText" dxfId="69" priority="545" operator="containsText" text="MODERADO">
      <formula>NOT(ISERROR(SEARCH("MODERADO",AF5)))</formula>
    </cfRule>
    <cfRule type="containsText" dxfId="68" priority="546" operator="containsText" text="TOLERABLE">
      <formula>NOT(ISERROR(SEARCH("TOLERABLE",AF5)))</formula>
    </cfRule>
    <cfRule type="containsText" dxfId="67" priority="542" operator="containsText" text="INTOLERABLE">
      <formula>NOT(ISERROR(SEARCH("INTOLERABLE",AF5)))</formula>
    </cfRule>
  </conditionalFormatting>
  <conditionalFormatting sqref="AF8:AF9">
    <cfRule type="containsText" dxfId="66" priority="4571" operator="containsText" text="TOLERABLE">
      <formula>NOT(ISERROR(SEARCH("TOLERABLE",AF8)))</formula>
    </cfRule>
    <cfRule type="containsText" dxfId="65" priority="4567" operator="containsText" text="INTOLERABLE">
      <formula>NOT(ISERROR(SEARCH("INTOLERABLE",AF8)))</formula>
    </cfRule>
    <cfRule type="containsText" dxfId="64" priority="4568" operator="containsText" text="IMPORTANTE">
      <formula>NOT(ISERROR(SEARCH("IMPORTANTE",AF8)))</formula>
    </cfRule>
    <cfRule type="containsText" dxfId="63" priority="4569" operator="containsText" text="TRIVIAL">
      <formula>NOT(ISERROR(SEARCH("TRIVIAL",AF8)))</formula>
    </cfRule>
    <cfRule type="containsText" dxfId="62" priority="4570" operator="containsText" text="MODERADO">
      <formula>NOT(ISERROR(SEARCH("MODERADO",AF8)))</formula>
    </cfRule>
  </conditionalFormatting>
  <conditionalFormatting sqref="AF9">
    <cfRule type="containsText" dxfId="61" priority="4609" operator="containsText" text="Intolerable">
      <formula>NOT(ISERROR(SEARCH("Intolerable",AF9)))</formula>
    </cfRule>
    <cfRule type="containsText" dxfId="60" priority="4610" operator="containsText" text="Importante">
      <formula>NOT(ISERROR(SEARCH("Importante",AF9)))</formula>
    </cfRule>
    <cfRule type="containsText" dxfId="59" priority="4612" operator="containsText" text="Intolerable">
      <formula>NOT(ISERROR(SEARCH("Intolerable",AF9)))</formula>
    </cfRule>
    <cfRule type="containsText" dxfId="58" priority="4613" operator="containsText" text="Importante">
      <formula>NOT(ISERROR(SEARCH("Importante",AF9)))</formula>
    </cfRule>
    <cfRule type="containsText" dxfId="57" priority="4614" operator="containsText" text="Moderado">
      <formula>NOT(ISERROR(SEARCH("Moderado",AF9)))</formula>
    </cfRule>
    <cfRule type="containsText" dxfId="56" priority="4611" operator="containsText" text="Moderado">
      <formula>NOT(ISERROR(SEARCH("Moderado",AF9)))</formula>
    </cfRule>
  </conditionalFormatting>
  <conditionalFormatting sqref="AF10:AF23">
    <cfRule type="containsText" dxfId="55" priority="94" operator="containsText" text="Trivial">
      <formula>NOT(ISERROR(SEARCH("Trivial",AF10)))</formula>
    </cfRule>
    <cfRule type="containsText" dxfId="54" priority="95" operator="containsText" text="Moderado">
      <formula>NOT(ISERROR(SEARCH("Moderado",AF10)))</formula>
    </cfRule>
    <cfRule type="containsText" dxfId="53" priority="96" operator="containsText" text="Tolerable">
      <formula>NOT(ISERROR(SEARCH("Tolerable",AF10)))</formula>
    </cfRule>
    <cfRule type="containsText" dxfId="52" priority="93" operator="containsText" text="Importante">
      <formula>NOT(ISERROR(SEARCH("Importante",AF10)))</formula>
    </cfRule>
  </conditionalFormatting>
  <conditionalFormatting sqref="AF10:AF24">
    <cfRule type="containsText" dxfId="51" priority="54" operator="containsText" text="Intolerable">
      <formula>NOT(ISERROR(SEARCH("Intolerable",AF10)))</formula>
    </cfRule>
  </conditionalFormatting>
  <conditionalFormatting sqref="AF24">
    <cfRule type="containsText" dxfId="50" priority="48" operator="containsText" text="TRIVIAL">
      <formula>NOT(ISERROR(SEARCH("TRIVIAL",AF24)))</formula>
    </cfRule>
    <cfRule type="containsText" dxfId="49" priority="46" operator="containsText" text="INTOLERABLE">
      <formula>NOT(ISERROR(SEARCH("INTOLERABLE",AF24)))</formula>
    </cfRule>
    <cfRule type="containsText" dxfId="48" priority="45" operator="containsText" text="Tolerable">
      <formula>NOT(ISERROR(SEARCH("Tolerable",AF24)))</formula>
    </cfRule>
    <cfRule type="containsText" dxfId="47" priority="47" operator="containsText" text="IMPORTANTE">
      <formula>NOT(ISERROR(SEARCH("IMPORTANTE",AF24)))</formula>
    </cfRule>
    <cfRule type="containsText" dxfId="46" priority="53" operator="containsText" text="Moderado">
      <formula>NOT(ISERROR(SEARCH("Moderado",AF24)))</formula>
    </cfRule>
    <cfRule type="containsText" dxfId="45" priority="56" operator="containsText" text="Moderado">
      <formula>NOT(ISERROR(SEARCH("Moderado",AF24)))</formula>
    </cfRule>
    <cfRule type="containsText" dxfId="44" priority="55" operator="containsText" text="Importante">
      <formula>NOT(ISERROR(SEARCH("Importante",AF24)))</formula>
    </cfRule>
    <cfRule type="containsText" dxfId="43" priority="52" operator="containsText" text="Importante">
      <formula>NOT(ISERROR(SEARCH("Importante",AF24)))</formula>
    </cfRule>
    <cfRule type="containsText" dxfId="42" priority="51" operator="containsText" text="Intolerable">
      <formula>NOT(ISERROR(SEARCH("Intolerable",AF24)))</formula>
    </cfRule>
    <cfRule type="containsText" dxfId="41" priority="50" operator="containsText" text="TOLERABLE">
      <formula>NOT(ISERROR(SEARCH("TOLERABLE",AF24)))</formula>
    </cfRule>
    <cfRule type="containsText" dxfId="40" priority="49" operator="containsText" text="MODERADO">
      <formula>NOT(ISERROR(SEARCH("MODERADO",AF24)))</formula>
    </cfRule>
  </conditionalFormatting>
  <conditionalFormatting sqref="AF24:AF25">
    <cfRule type="containsText" dxfId="39" priority="10" operator="containsText" text="Tolerable">
      <formula>NOT(ISERROR(SEARCH("Tolerable",AF24)))</formula>
    </cfRule>
    <cfRule type="containsText" dxfId="38" priority="9" operator="containsText" text="Moderado">
      <formula>NOT(ISERROR(SEARCH("Moderado",AF24)))</formula>
    </cfRule>
    <cfRule type="containsText" dxfId="37" priority="7" operator="containsText" text="Intolerable">
      <formula>NOT(ISERROR(SEARCH("Intolerable",AF24)))</formula>
    </cfRule>
    <cfRule type="containsText" dxfId="36" priority="8" operator="containsText" text="Importante">
      <formula>NOT(ISERROR(SEARCH("Importante",AF24)))</formula>
    </cfRule>
    <cfRule type="containsText" dxfId="35" priority="11" operator="containsText" text="Importante">
      <formula>NOT(ISERROR(SEARCH("Importante",AF24)))</formula>
    </cfRule>
  </conditionalFormatting>
  <conditionalFormatting sqref="AF24:AF29">
    <cfRule type="containsText" dxfId="34" priority="31" operator="containsText" text="Moderado">
      <formula>NOT(ISERROR(SEARCH("Moderado",AF24)))</formula>
    </cfRule>
    <cfRule type="containsText" dxfId="33" priority="23" operator="containsText" text="TRIVIAL">
      <formula>NOT(ISERROR(SEARCH("TRIVIAL",AF24)))</formula>
    </cfRule>
    <cfRule type="containsText" dxfId="32" priority="24" operator="containsText" text="MODERADO">
      <formula>NOT(ISERROR(SEARCH("MODERADO",AF24)))</formula>
    </cfRule>
    <cfRule type="containsText" dxfId="31" priority="25" operator="containsText" text="TOLERABLE">
      <formula>NOT(ISERROR(SEARCH("TOLERABLE",AF24)))</formula>
    </cfRule>
    <cfRule type="containsText" dxfId="30" priority="30" operator="containsText" text="Importante">
      <formula>NOT(ISERROR(SEARCH("Importante",AF24)))</formula>
    </cfRule>
    <cfRule type="containsText" dxfId="29" priority="29" operator="containsText" text="Intolerable">
      <formula>NOT(ISERROR(SEARCH("Intolerable",AF24)))</formula>
    </cfRule>
    <cfRule type="containsText" dxfId="28" priority="21" operator="containsText" text="INTOLERABLE">
      <formula>NOT(ISERROR(SEARCH("INTOLERABLE",AF24)))</formula>
    </cfRule>
    <cfRule type="containsText" dxfId="27" priority="22" operator="containsText" text="IMPORTANTE">
      <formula>NOT(ISERROR(SEARCH("IMPORTANTE",AF24)))</formula>
    </cfRule>
  </conditionalFormatting>
  <conditionalFormatting sqref="AF25">
    <cfRule type="containsText" dxfId="26" priority="17" operator="containsText" text="Intolerable">
      <formula>NOT(ISERROR(SEARCH("Intolerable",AF25)))</formula>
    </cfRule>
    <cfRule type="containsText" dxfId="25" priority="18" operator="containsText" text="Importante">
      <formula>NOT(ISERROR(SEARCH("Importante",AF25)))</formula>
    </cfRule>
    <cfRule type="containsText" dxfId="24" priority="19" operator="containsText" text="Moderado">
      <formula>NOT(ISERROR(SEARCH("Moderado",AF25)))</formula>
    </cfRule>
    <cfRule type="containsText" dxfId="23" priority="20" operator="containsText" text="Tolerable">
      <formula>NOT(ISERROR(SEARCH("Tolerable",AF25)))</formula>
    </cfRule>
    <cfRule type="containsText" dxfId="22" priority="26" operator="containsText" text="Intolerable">
      <formula>NOT(ISERROR(SEARCH("Intolerable",AF25)))</formula>
    </cfRule>
    <cfRule type="containsText" dxfId="21" priority="27" operator="containsText" text="Importante">
      <formula>NOT(ISERROR(SEARCH("Importante",AF25)))</formula>
    </cfRule>
    <cfRule type="containsText" dxfId="20" priority="28" operator="containsText" text="Moderado">
      <formula>NOT(ISERROR(SEARCH("Moderado",AF25)))</formula>
    </cfRule>
    <cfRule type="containsText" dxfId="19" priority="15" operator="containsText" text="MODERADO">
      <formula>NOT(ISERROR(SEARCH("MODERADO",AF25)))</formula>
    </cfRule>
    <cfRule type="containsText" dxfId="18" priority="16" operator="containsText" text="TOLERABLE">
      <formula>NOT(ISERROR(SEARCH("TOLERABLE",AF25)))</formula>
    </cfRule>
    <cfRule type="containsText" dxfId="17" priority="12" operator="containsText" text="INTOLERABLE">
      <formula>NOT(ISERROR(SEARCH("INTOLERABLE",AF25)))</formula>
    </cfRule>
    <cfRule type="containsText" dxfId="16" priority="13" operator="containsText" text="IMPORTANTE">
      <formula>NOT(ISERROR(SEARCH("IMPORTANTE",AF25)))</formula>
    </cfRule>
    <cfRule type="containsText" dxfId="15" priority="14" operator="containsText" text="TRIVIAL">
      <formula>NOT(ISERROR(SEARCH("TRIVIAL",AF25)))</formula>
    </cfRule>
  </conditionalFormatting>
  <conditionalFormatting sqref="AF38:AF1048576">
    <cfRule type="containsText" dxfId="14" priority="4439" operator="containsText" text="TOLERABLE">
      <formula>NOT(ISERROR(SEARCH("TOLERABLE",AF38)))</formula>
    </cfRule>
    <cfRule type="containsText" dxfId="13" priority="4438" operator="containsText" text="MODERADO">
      <formula>NOT(ISERROR(SEARCH("MODERADO",AF38)))</formula>
    </cfRule>
    <cfRule type="containsText" dxfId="12" priority="4437" operator="containsText" text="TRIVIAL">
      <formula>NOT(ISERROR(SEARCH("TRIVIAL",AF38)))</formula>
    </cfRule>
    <cfRule type="containsText" dxfId="11" priority="4436" operator="containsText" text="IMPORTANTE">
      <formula>NOT(ISERROR(SEARCH("IMPORTANTE",AF38)))</formula>
    </cfRule>
    <cfRule type="containsText" dxfId="10" priority="4435" operator="containsText" text="INTOLERABLE">
      <formula>NOT(ISERROR(SEARCH("INTOLERABLE",AF38)))</formula>
    </cfRule>
  </conditionalFormatting>
  <conditionalFormatting sqref="AG26:AG28">
    <cfRule type="containsText" dxfId="9" priority="506" operator="containsText" text="TRIVIAL">
      <formula>NOT(ISERROR(SEARCH("TRIVIAL",AG26)))</formula>
    </cfRule>
    <cfRule type="containsText" dxfId="8" priority="505" operator="containsText" text="TOLERABLE">
      <formula>NOT(ISERROR(SEARCH("TOLERABLE",AG26)))</formula>
    </cfRule>
    <cfRule type="containsText" dxfId="7" priority="504" operator="containsText" text="MODERADO">
      <formula>NOT(ISERROR(SEARCH("MODERADO",AG26)))</formula>
    </cfRule>
    <cfRule type="containsText" dxfId="6" priority="503" operator="containsText" text="IMPORTANTE">
      <formula>NOT(ISERROR(SEARCH("IMPORTANTE",AG26)))</formula>
    </cfRule>
    <cfRule type="containsText" dxfId="5" priority="502" operator="containsText" text="INTOLERABLE">
      <formula>NOT(ISERROR(SEARCH("INTOLERABLE",AG26)))</formula>
    </cfRule>
  </conditionalFormatting>
  <conditionalFormatting sqref="AG30:AG45">
    <cfRule type="containsText" dxfId="4" priority="4424" operator="containsText" text="INTOLERABLE">
      <formula>NOT(ISERROR(SEARCH("INTOLERABLE",AG30)))</formula>
    </cfRule>
    <cfRule type="containsText" dxfId="3" priority="4425" operator="containsText" text="IMPORTANTE">
      <formula>NOT(ISERROR(SEARCH("IMPORTANTE",AG30)))</formula>
    </cfRule>
    <cfRule type="containsText" dxfId="2" priority="4426" operator="containsText" text="MODERADO">
      <formula>NOT(ISERROR(SEARCH("MODERADO",AG30)))</formula>
    </cfRule>
    <cfRule type="containsText" dxfId="1" priority="4427" operator="containsText" text="TOLERABLE">
      <formula>NOT(ISERROR(SEARCH("TOLERABLE",AG30)))</formula>
    </cfRule>
    <cfRule type="containsText" dxfId="0" priority="4428" operator="containsText" text="TRIVIAL">
      <formula>NOT(ISERROR(SEARCH("TRIVIAL",AG30)))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ignoredErrors>
    <ignoredError sqref="AE21 Q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41" t="s">
        <v>190</v>
      </c>
      <c r="C1" s="341"/>
      <c r="D1" s="341"/>
    </row>
    <row r="2" spans="2:4">
      <c r="B2" s="341"/>
      <c r="C2" s="341"/>
      <c r="D2" s="341"/>
    </row>
    <row r="4" spans="2:4" ht="30.75" customHeight="1">
      <c r="B4" s="2" t="s">
        <v>77</v>
      </c>
      <c r="C4" s="2" t="s">
        <v>191</v>
      </c>
      <c r="D4" s="2" t="s">
        <v>80</v>
      </c>
    </row>
    <row r="5" spans="2:4" ht="27.75" customHeight="1">
      <c r="B5" s="342" t="s">
        <v>192</v>
      </c>
      <c r="C5" s="3" t="s">
        <v>193</v>
      </c>
      <c r="D5" s="4" t="s">
        <v>194</v>
      </c>
    </row>
    <row r="6" spans="2:4" ht="27.75" customHeight="1">
      <c r="B6" s="343"/>
      <c r="C6" s="5" t="s">
        <v>195</v>
      </c>
      <c r="D6" s="4" t="s">
        <v>195</v>
      </c>
    </row>
    <row r="7" spans="2:4" ht="17.25" customHeight="1">
      <c r="B7" s="343"/>
      <c r="C7" s="345" t="s">
        <v>196</v>
      </c>
      <c r="D7" s="6" t="s">
        <v>197</v>
      </c>
    </row>
    <row r="8" spans="2:4" ht="17.25" customHeight="1">
      <c r="B8" s="343"/>
      <c r="C8" s="345"/>
      <c r="D8" s="6" t="s">
        <v>198</v>
      </c>
    </row>
    <row r="9" spans="2:4" ht="17.25" customHeight="1">
      <c r="B9" s="343"/>
      <c r="C9" s="345"/>
      <c r="D9" s="6" t="s">
        <v>199</v>
      </c>
    </row>
    <row r="10" spans="2:4" ht="17.25" customHeight="1">
      <c r="B10" s="343"/>
      <c r="C10" s="345" t="s">
        <v>200</v>
      </c>
      <c r="D10" s="6" t="s">
        <v>201</v>
      </c>
    </row>
    <row r="11" spans="2:4" ht="17.25" customHeight="1">
      <c r="B11" s="343"/>
      <c r="C11" s="345"/>
      <c r="D11" s="6" t="s">
        <v>202</v>
      </c>
    </row>
    <row r="12" spans="2:4" ht="17.25" customHeight="1">
      <c r="B12" s="343"/>
      <c r="C12" s="345"/>
      <c r="D12" s="6" t="s">
        <v>203</v>
      </c>
    </row>
    <row r="13" spans="2:4" ht="17.25" customHeight="1">
      <c r="B13" s="343"/>
      <c r="C13" s="345"/>
      <c r="D13" s="6" t="s">
        <v>204</v>
      </c>
    </row>
    <row r="14" spans="2:4" ht="17.25" customHeight="1">
      <c r="B14" s="343"/>
      <c r="C14" s="345" t="s">
        <v>205</v>
      </c>
      <c r="D14" s="6" t="s">
        <v>206</v>
      </c>
    </row>
    <row r="15" spans="2:4" ht="17.25" customHeight="1">
      <c r="B15" s="343"/>
      <c r="C15" s="345"/>
      <c r="D15" s="6" t="s">
        <v>207</v>
      </c>
    </row>
    <row r="16" spans="2:4" ht="17.25" customHeight="1">
      <c r="B16" s="343"/>
      <c r="C16" s="345"/>
      <c r="D16" s="6" t="s">
        <v>208</v>
      </c>
    </row>
    <row r="17" spans="2:4" ht="17.25" customHeight="1">
      <c r="B17" s="343"/>
      <c r="C17" s="345"/>
      <c r="D17" s="6" t="s">
        <v>209</v>
      </c>
    </row>
    <row r="18" spans="2:4" ht="17.25" customHeight="1">
      <c r="B18" s="343"/>
      <c r="C18" s="345"/>
      <c r="D18" s="6" t="s">
        <v>210</v>
      </c>
    </row>
    <row r="19" spans="2:4" ht="17.25" customHeight="1">
      <c r="B19" s="343"/>
      <c r="C19" s="345"/>
      <c r="D19" s="6" t="s">
        <v>211</v>
      </c>
    </row>
    <row r="20" spans="2:4" ht="17.25" customHeight="1">
      <c r="B20" s="343"/>
      <c r="C20" s="345"/>
      <c r="D20" s="6" t="s">
        <v>212</v>
      </c>
    </row>
    <row r="21" spans="2:4" ht="17.25" customHeight="1">
      <c r="B21" s="343"/>
      <c r="C21" s="345"/>
      <c r="D21" s="6" t="s">
        <v>213</v>
      </c>
    </row>
    <row r="22" spans="2:4" ht="17.25" customHeight="1">
      <c r="B22" s="343"/>
      <c r="C22" s="345" t="s">
        <v>214</v>
      </c>
      <c r="D22" s="6" t="s">
        <v>215</v>
      </c>
    </row>
    <row r="23" spans="2:4" ht="17.25" customHeight="1">
      <c r="B23" s="343"/>
      <c r="C23" s="345"/>
      <c r="D23" s="6" t="s">
        <v>216</v>
      </c>
    </row>
    <row r="24" spans="2:4" ht="17.25" customHeight="1">
      <c r="B24" s="343"/>
      <c r="C24" s="345"/>
      <c r="D24" s="6" t="s">
        <v>217</v>
      </c>
    </row>
    <row r="25" spans="2:4" ht="17.25" customHeight="1">
      <c r="B25" s="343"/>
      <c r="C25" s="345"/>
      <c r="D25" s="6" t="s">
        <v>218</v>
      </c>
    </row>
    <row r="26" spans="2:4" ht="17.25" customHeight="1">
      <c r="B26" s="343"/>
      <c r="C26" s="345"/>
      <c r="D26" s="6" t="s">
        <v>219</v>
      </c>
    </row>
    <row r="27" spans="2:4" ht="17.25" customHeight="1">
      <c r="B27" s="343"/>
      <c r="C27" s="346" t="s">
        <v>220</v>
      </c>
      <c r="D27" s="6" t="s">
        <v>221</v>
      </c>
    </row>
    <row r="28" spans="2:4" ht="17.25" customHeight="1">
      <c r="B28" s="343"/>
      <c r="C28" s="346"/>
      <c r="D28" s="6" t="s">
        <v>222</v>
      </c>
    </row>
    <row r="29" spans="2:4" ht="17.25" customHeight="1">
      <c r="B29" s="343"/>
      <c r="C29" s="346"/>
      <c r="D29" s="6" t="s">
        <v>223</v>
      </c>
    </row>
    <row r="30" spans="2:4" ht="17.25" customHeight="1">
      <c r="B30" s="343"/>
      <c r="C30" s="346"/>
      <c r="D30" s="6" t="s">
        <v>224</v>
      </c>
    </row>
    <row r="31" spans="2:4" ht="17.25" customHeight="1">
      <c r="B31" s="343"/>
      <c r="C31" s="346"/>
      <c r="D31" s="6" t="s">
        <v>225</v>
      </c>
    </row>
    <row r="32" spans="2:4" ht="17.25" customHeight="1">
      <c r="B32" s="343"/>
      <c r="C32" s="346"/>
      <c r="D32" s="6" t="s">
        <v>226</v>
      </c>
    </row>
    <row r="33" spans="2:4" ht="17.25" customHeight="1">
      <c r="B33" s="343"/>
      <c r="C33" s="346"/>
      <c r="D33" s="6" t="s">
        <v>227</v>
      </c>
    </row>
    <row r="34" spans="2:4" ht="17.25" customHeight="1">
      <c r="B34" s="343"/>
      <c r="C34" s="345" t="s">
        <v>228</v>
      </c>
      <c r="D34" s="6" t="s">
        <v>229</v>
      </c>
    </row>
    <row r="35" spans="2:4" ht="17.25" customHeight="1">
      <c r="B35" s="343"/>
      <c r="C35" s="345"/>
      <c r="D35" s="6" t="s">
        <v>230</v>
      </c>
    </row>
    <row r="36" spans="2:4" ht="17.25" customHeight="1">
      <c r="B36" s="343"/>
      <c r="C36" s="345"/>
      <c r="D36" s="6" t="s">
        <v>231</v>
      </c>
    </row>
    <row r="37" spans="2:4" ht="17.25" customHeight="1">
      <c r="B37" s="343"/>
      <c r="C37" s="346" t="s">
        <v>232</v>
      </c>
      <c r="D37" s="6" t="s">
        <v>233</v>
      </c>
    </row>
    <row r="38" spans="2:4" ht="17.25" customHeight="1">
      <c r="B38" s="343"/>
      <c r="C38" s="346"/>
      <c r="D38" s="6" t="s">
        <v>234</v>
      </c>
    </row>
    <row r="39" spans="2:4" ht="17.25" customHeight="1">
      <c r="B39" s="343"/>
      <c r="C39" s="346"/>
      <c r="D39" s="6" t="s">
        <v>235</v>
      </c>
    </row>
    <row r="40" spans="2:4" ht="17.25" customHeight="1">
      <c r="B40" s="343"/>
      <c r="C40" s="346"/>
      <c r="D40" s="6" t="s">
        <v>236</v>
      </c>
    </row>
    <row r="41" spans="2:4" ht="17.25" customHeight="1">
      <c r="B41" s="343"/>
      <c r="C41" s="345" t="s">
        <v>237</v>
      </c>
      <c r="D41" s="6" t="s">
        <v>238</v>
      </c>
    </row>
    <row r="42" spans="2:4" ht="17.25" customHeight="1">
      <c r="B42" s="343"/>
      <c r="C42" s="345"/>
      <c r="D42" s="6" t="s">
        <v>239</v>
      </c>
    </row>
    <row r="43" spans="2:4" ht="17.25" customHeight="1">
      <c r="B43" s="343"/>
      <c r="C43" s="345"/>
      <c r="D43" s="6" t="s">
        <v>240</v>
      </c>
    </row>
    <row r="44" spans="2:4" ht="17.25" customHeight="1">
      <c r="B44" s="344"/>
      <c r="C44" s="347"/>
      <c r="D44" s="7" t="s">
        <v>241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DE OPERACIONES</vt:lpstr>
      <vt:lpstr>MAPA DE PROCESOS 2020</vt:lpstr>
      <vt:lpstr>'ANALISTA DE OPERACIONES'!Área_de_impresión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2024-07-10T21:55:00Z</cp:lastPrinted>
  <dcterms:created xsi:type="dcterms:W3CDTF">2012-11-27T15:54:00Z</dcterms:created>
  <dcterms:modified xsi:type="dcterms:W3CDTF">2025-02-05T20:11:44Z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328129D3A0624AC3B52E717EE54DD6CD_12</vt:lpwstr>
  </property>
  <property fmtid="{D5CDD505-2E9C-101B-9397-08002B2CF9AE}" pid="3" name="KSOProductBuildVer">
    <vt:lpwstr>2058-12.2.0.18283</vt:lpwstr>
  </property>
</Properties>
</file>